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VAMSI\Downloads\Advanced sales analytics\"/>
    </mc:Choice>
  </mc:AlternateContent>
  <xr:revisionPtr revIDLastSave="0" documentId="13_ncr:1_{D60C8E69-1536-49B6-B981-1C721F82E226}" xr6:coauthVersionLast="47" xr6:coauthVersionMax="47" xr10:uidLastSave="{00000000-0000-0000-0000-000000000000}"/>
  <bookViews>
    <workbookView xWindow="-108" yWindow="-108" windowWidth="23256" windowHeight="12456" firstSheet="6" activeTab="7" xr2:uid="{00000000-000D-0000-FFFF-FFFF00000000}"/>
  </bookViews>
  <sheets>
    <sheet name="Net sales performnace report" sheetId="1" r:id="rId1"/>
    <sheet name="Market Performnace vs target" sheetId="2" r:id="rId2"/>
    <sheet name="top 10 products" sheetId="3" r:id="rId3"/>
    <sheet name="Division Repor" sheetId="4" r:id="rId4"/>
    <sheet name="Top and bottom 5 products" sheetId="5" r:id="rId5"/>
    <sheet name="New Products 2021" sheetId="9" r:id="rId6"/>
    <sheet name="top 5 countries" sheetId="10" r:id="rId7"/>
    <sheet name="Pnl" sheetId="11" r:id="rId8"/>
    <sheet name="Quarters" sheetId="13" r:id="rId9"/>
    <sheet name="pnl country" sheetId="15" r:id="rId10"/>
    <sheet name="GM% by quarters" sheetId="16" r:id="rId11"/>
  </sheets>
  <calcPr calcId="181029"/>
  <pivotCaches>
    <pivotCache cacheId="0" r:id="rId12"/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8" r:id="rId20"/>
    <pivotCache cacheId="9" r:id="rId21"/>
    <pivotCache cacheId="10" r:id="rId22"/>
    <pivotCache cacheId="11" r:id="rId23"/>
    <pivotCache cacheId="12" r:id="rId24"/>
    <pivotCache cacheId="13" r:id="rId25"/>
    <pivotCache cacheId="14" r:id="rId26"/>
    <pivotCache cacheId="15" r:id="rId2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06b2b58-400b-4dfe-9dfe-d56fb39a04a2" name="dim_customer" connection="Query - dim_customer"/>
          <x15:modelTable id="dim_market_9e3c715f-2408-4a5b-b6af-e7c8729702f2" name="dim_market" connection="Query - dim_market"/>
          <x15:modelTable id="dim_product_1c2d1b8b-2d1e-4d6a-824c-21e9043fc263" name="dim_product" connection="Query - dim_product"/>
          <x15:modelTable id="fact_sales_monthly_e1d2f9a6-31fc-4c6d-9fae-d728beb3abf3" name="fact_sales_monthly" connection="Query - fact_sales_monthly_with_cost"/>
          <x15:modelTable id="dim_date_86b3c39a-983c-443f-b143-20ba2b9eddf2" name="dim_date" connection="Query - dim_date"/>
          <x15:modelTable id="ns_targets_2021" name="ns_targets_2021" connection="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O66" i="16" l="1"/>
  <c r="N66" i="16"/>
  <c r="M66" i="16"/>
  <c r="L66" i="16"/>
  <c r="K66" i="16"/>
  <c r="J66" i="16"/>
  <c r="O65" i="16"/>
  <c r="N65" i="16"/>
  <c r="M65" i="16"/>
  <c r="L65" i="16"/>
  <c r="K65" i="16"/>
  <c r="J65" i="16"/>
  <c r="D66" i="13"/>
  <c r="E66" i="13"/>
  <c r="F66" i="13"/>
  <c r="G66" i="13"/>
  <c r="H66" i="13"/>
  <c r="I66" i="13"/>
  <c r="J66" i="13"/>
  <c r="K66" i="13"/>
  <c r="L66" i="13"/>
  <c r="M66" i="13"/>
  <c r="N66" i="13"/>
  <c r="O66" i="13"/>
  <c r="D65" i="13"/>
  <c r="E65" i="13"/>
  <c r="F65" i="13"/>
  <c r="G65" i="13"/>
  <c r="H65" i="13"/>
  <c r="I65" i="13"/>
  <c r="J65" i="13"/>
  <c r="K65" i="13"/>
  <c r="L65" i="13"/>
  <c r="M65" i="13"/>
  <c r="N65" i="13"/>
  <c r="O65" i="13"/>
  <c r="C66" i="13"/>
  <c r="C65" i="13"/>
  <c r="F12" i="11"/>
  <c r="F13" i="11"/>
  <c r="F14" i="11"/>
  <c r="F11" i="1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B195031-7099-4998-A170-FE96FF570358}" name="ns_targets_2021" type="103" refreshedVersion="7" minRefreshableVersion="5">
    <extLst>
      <ext xmlns:x15="http://schemas.microsoft.com/office/spreadsheetml/2010/11/main" uri="{DE250136-89BD-433C-8126-D09CA5730AF9}">
        <x15:connection id="ns_targets_2021">
          <x15:textPr codePage="437" sourceFile="C:\Users\VAMSI\Downloads\ns_targets_2021.csv" tab="0" comma="1">
            <textFields count="3">
              <textField/>
              <textField/>
              <textField/>
            </textFields>
          </x15:textPr>
          <x15:modelTextPr headers="1"/>
        </x15:connection>
      </ext>
    </extLst>
  </connection>
  <connection id="2" xr16:uid="{74E751EB-AED7-4CF5-93ED-AECD005C9231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1a19627b-6fb6-45fc-9672-47edfb60b08e"/>
      </ext>
    </extLst>
  </connection>
  <connection id="3" xr16:uid="{3C98526E-A7A7-4C75-8C4A-AD74A048FC8E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a060478d-7d09-499b-be2d-5d761cd0924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4" xr16:uid="{89719C5C-8989-4529-9E58-284ACDB98068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895ccbe3-f32e-45da-8797-e04c02eb9c51"/>
      </ext>
    </extLst>
  </connection>
  <connection id="5" xr16:uid="{F8C60204-68D6-443F-8D69-F34884C6D93F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ed87200a-9ab0-43ea-847b-c5973a8ed7a2"/>
      </ext>
    </extLst>
  </connection>
  <connection id="6" xr16:uid="{0DF508E0-F45C-477D-8FD7-B803A62759F7}" keepAlive="1" name="Query - fact_refer" description="Connection to the 'fact_refer' query in the workbook." type="5" refreshedVersion="0" background="1">
    <dbPr connection="Provider=Microsoft.Mashup.OleDb.1;Data Source=$Workbook$;Location=fact_refer;Extended Properties=&quot;&quot;" command="SELECT * FROM [fact_refer]"/>
  </connection>
  <connection id="7" xr16:uid="{E1DCEBEF-3AE2-47D3-9DAE-FC04E3E253BE}" name="Query - fact_sales_monthly_with_cost" description="Connection to the 'fact_sales_monthly_with_cost' query in the workbook." type="100" refreshedVersion="7" minRefreshableVersion="5">
    <extLst>
      <ext xmlns:x15="http://schemas.microsoft.com/office/spreadsheetml/2010/11/main" uri="{DE250136-89BD-433C-8126-D09CA5730AF9}">
        <x15:connection id="b24ace32-bef3-4b90-b3ff-3d910f67cd88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8" xr16:uid="{24EEBB66-5925-4230-86D6-44E6E0EF88DB}" keepAlive="1" name="Query - ns_targets_2021" description="Connection to the 'ns_targets_2021' query in the workbook." type="5" refreshedVersion="0" background="1">
    <dbPr connection="Provider=Microsoft.Mashup.OleDb.1;Data Source=$Workbook$;Location=ns_targets_2021;Extended Properties=&quot;&quot;" command="SELECT * FROM [ns_targets_2021]"/>
  </connection>
  <connection id="9" xr16:uid="{A41893A0-1DFF-4751-8B4D-125A2FC9A0E4}" keepAlive="1" name="Query - sales_reference" description="Connection to the 'sales_reference' query in the workbook." type="5" refreshedVersion="7" background="1" saveData="1">
    <dbPr connection="Provider=Microsoft.Mashup.OleDb.1;Data Source=$Workbook$;Location=sales_reference;Extended Properties=&quot;&quot;" command="SELECT * FROM [sales_reference]"/>
  </connection>
  <connection id="10" xr16:uid="{B24F094A-7657-441F-9825-F87AD1697D90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1]}"/>
    <s v="{[dim_date].[FY].&amp;[2020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<sst xmlns="http://schemas.openxmlformats.org/spreadsheetml/2006/main" count="490" uniqueCount="202">
  <si>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</si>
  <si>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</si>
  <si>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</si>
  <si>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</si>
  <si>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</si>
  <si>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</si>
  <si>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</si>
  <si>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</si>
  <si>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region</t>
  </si>
  <si>
    <t>division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</si>
  <si>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</si>
  <si>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</si>
  <si>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</si>
  <si>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</si>
  <si>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</si>
  <si>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</si>
  <si>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</si>
  <si>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</si>
  <si>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</si>
  <si>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</si>
  <si>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</si>
  <si>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</si>
  <si>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</si>
  <si>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</si>
  <si>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</si>
  <si>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</si>
  <si>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</si>
  <si>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</si>
  <si>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</si>
  <si>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</si>
  <si>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</si>
  <si>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</si>
  <si>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</si>
  <si>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</si>
  <si>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</si>
  <si>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</si>
  <si>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</si>
  <si>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</si>
  <si>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</si>
  <si>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</si>
  <si>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</si>
  <si>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</si>
  <si>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</si>
  <si>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</si>
  <si>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</si>
  <si>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</si>
  <si>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</si>
  <si>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</si>
  <si>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</si>
  <si>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</si>
  <si>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</si>
  <si>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</si>
  <si>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</si>
  <si>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</si>
  <si>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</si>
  <si>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</si>
  <si>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</si>
  <si>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</si>
  <si>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</si>
  <si>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</si>
  <si>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</si>
  <si>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</si>
  <si>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</si>
  <si>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</si>
  <si>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</si>
  <si>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</si>
  <si>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</si>
  <si>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</si>
  <si>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</si>
  <si>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</si>
  <si>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2019</t>
  </si>
  <si>
    <t>2020</t>
  </si>
  <si>
    <t>2021</t>
  </si>
  <si>
    <t>All</t>
  </si>
  <si>
    <t>Grand Total</t>
  </si>
  <si>
    <t>21 vs  20</t>
  </si>
  <si>
    <t>Customer</t>
  </si>
  <si>
    <t>FILTERS</t>
  </si>
  <si>
    <t>Net Sales Performance</t>
  </si>
  <si>
    <t xml:space="preserve"> </t>
  </si>
  <si>
    <t>Market Performnace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</si>
  <si>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</si>
  <si>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</si>
  <si>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</si>
  <si>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</si>
  <si>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</si>
  <si>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</si>
  <si>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</si>
  <si>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</si>
  <si>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</si>
  <si>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</si>
  <si>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</si>
  <si>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</si>
  <si>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</si>
  <si>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</si>
  <si>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</si>
  <si>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</si>
  <si>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</si>
  <si>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</si>
  <si>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</si>
  <si>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</si>
  <si>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</si>
  <si>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</si>
  <si>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</si>
  <si>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</si>
  <si>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2021-target</t>
  </si>
  <si>
    <t>%</t>
  </si>
  <si>
    <t>vs Target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</si>
  <si>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</si>
  <si>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</si>
  <si>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</si>
  <si>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</si>
  <si>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</si>
  <si>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</si>
  <si>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</si>
  <si>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</si>
  <si>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</si>
  <si>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</si>
  <si>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</si>
  <si>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</si>
  <si>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</si>
  <si>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</si>
  <si>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</si>
  <si>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</si>
  <si>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</si>
  <si>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</si>
  <si>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</si>
  <si>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</si>
  <si>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</si>
  <si>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</si>
  <si>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</si>
  <si>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</si>
  <si>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</si>
  <si>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</si>
  <si>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</si>
  <si>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</si>
  <si>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</si>
  <si>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</si>
  <si>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</si>
  <si>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</si>
  <si>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</si>
  <si>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 xml:space="preserve"> Products </t>
  </si>
  <si>
    <t xml:space="preserve">Top 10 </t>
  </si>
  <si>
    <t>Products</t>
  </si>
  <si>
    <t>customer</t>
  </si>
  <si>
    <t>P &amp; A</t>
  </si>
  <si>
    <t>PC</t>
  </si>
  <si>
    <t>N &amp; S</t>
  </si>
  <si>
    <t>Division level</t>
  </si>
  <si>
    <t>Report</t>
  </si>
  <si>
    <t>Division</t>
  </si>
  <si>
    <t>Qty</t>
  </si>
  <si>
    <t>Top 5 Products</t>
  </si>
  <si>
    <t>Bottom 5 Products</t>
  </si>
  <si>
    <t xml:space="preserve">New Products </t>
  </si>
  <si>
    <t>Top 5 country</t>
  </si>
  <si>
    <t>Net Sales</t>
  </si>
  <si>
    <t>COGS</t>
  </si>
  <si>
    <t>Gross Margin</t>
  </si>
  <si>
    <t>GM%</t>
  </si>
  <si>
    <t>21 vs 20</t>
  </si>
  <si>
    <t>P&amp;L</t>
  </si>
  <si>
    <t>by Fiscal Year</t>
  </si>
  <si>
    <t>Metrics</t>
  </si>
  <si>
    <t>Fiscal Years</t>
  </si>
  <si>
    <t>Note:21 vs 20 is not part of pivot table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</si>
  <si>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</si>
  <si>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</si>
  <si>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</si>
  <si>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</si>
  <si>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</si>
  <si>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</si>
  <si>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</si>
  <si>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</si>
  <si>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</si>
  <si>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</si>
  <si>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</si>
  <si>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</si>
  <si>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</si>
  <si>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</si>
  <si>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</si>
  <si>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</si>
  <si>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</si>
  <si>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</si>
  <si>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Note:do not modify the pivot table</t>
  </si>
  <si>
    <t>Net Sales Comparision</t>
  </si>
  <si>
    <t>20 vs 19</t>
  </si>
  <si>
    <t>by Fiscal Months</t>
  </si>
  <si>
    <t>sub_zone</t>
  </si>
  <si>
    <t>ANZ</t>
  </si>
  <si>
    <t>NA</t>
  </si>
  <si>
    <t>NE</t>
  </si>
  <si>
    <t>ROA</t>
  </si>
  <si>
    <t>SE</t>
  </si>
  <si>
    <t xml:space="preserve">GM% </t>
  </si>
  <si>
    <t>by Quarters (subzone)(2019)</t>
  </si>
  <si>
    <t>by Quarters (subzone)(2020)</t>
  </si>
  <si>
    <t>by Quarters (subzone)(2021)</t>
  </si>
  <si>
    <t>target</t>
  </si>
  <si>
    <t>by Country</t>
  </si>
  <si>
    <t>SubZone</t>
  </si>
  <si>
    <t>Sub_Zone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</si>
</sst>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%;\-0.0%;0.0%"/>
    <numFmt numFmtId="165" formatCode="0.0,,&quot;M&quot;"/>
    <numFmt numFmtId="166" formatCode="0.00%;\-0.00%;0.00%"/>
    <numFmt numFmtId="167" formatCode="0..0,&quot;K&quot;"/>
    <numFmt numFmtId="168" formatCode="0.0%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499984740745262"/>
      <name val="Calibri"/>
      <family val="2"/>
      <scheme val="minor"/>
    </font>
    <font>
      <b/>
      <sz val="16"/>
      <color theme="7" tint="-0.499984740745262"/>
      <name val="Avenir Next LT Pro"/>
      <family val="2"/>
    </font>
    <font>
      <sz val="11"/>
      <color theme="7" tint="-0.499984740745262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Avenir Next LT Pro"/>
      <family val="2"/>
    </font>
    <font>
      <sz val="11"/>
      <color theme="1"/>
      <name val="Calibri"/>
      <family val="2"/>
      <scheme val="minor"/>
    </font>
    <font>
      <b/>
      <sz val="14"/>
      <color theme="7" tint="-0.499984740745262"/>
      <name val="Avenir Next LT Pro"/>
      <family val="2"/>
    </font>
    <font>
      <sz val="8"/>
      <color theme="1"/>
      <name val="Avenir Next LT Pro"/>
      <family val="2"/>
    </font>
    <font>
      <b/>
      <sz val="8"/>
      <color theme="1"/>
      <name val="Avenir Next LT Pro"/>
      <family val="2"/>
    </font>
    <font>
      <sz val="8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9" fontId="8" fillId="0" borderId="0" applyFont="0" applyFill="0" applyBorder="0" applyAlignment="0" applyProtection="0"/>
  </cellStyleXfs>
  <cellXfs count="61">
    <xf numFmtId="0" fontId="0" fillId="0" borderId="0" xfId="0"/>
    <xf numFmtId="0" fontId="1" fillId="0" borderId="0" xfId="0" pivotButton="1" applyFont="1" applyBorder="1"/>
    <xf numFmtId="0" fontId="1" fillId="0" borderId="0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1" xfId="0" pivotButton="1" applyFont="1" applyBorder="1"/>
    <xf numFmtId="0" fontId="1" fillId="0" borderId="1" xfId="0" applyFont="1" applyBorder="1"/>
    <xf numFmtId="0" fontId="2" fillId="0" borderId="1" xfId="0" pivotButton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0" borderId="0" xfId="0" applyFont="1"/>
    <xf numFmtId="0" fontId="4" fillId="0" borderId="0" xfId="0" applyFont="1"/>
    <xf numFmtId="0" fontId="5" fillId="0" borderId="0" xfId="0" applyFont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2" fillId="0" borderId="0" xfId="0" applyFont="1" applyBorder="1" applyAlignment="1">
      <alignment horizontal="left"/>
    </xf>
    <xf numFmtId="165" fontId="2" fillId="0" borderId="0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166" fontId="1" fillId="0" borderId="0" xfId="0" applyNumberFormat="1" applyFont="1" applyBorder="1"/>
    <xf numFmtId="166" fontId="2" fillId="0" borderId="3" xfId="0" applyNumberFormat="1" applyFont="1" applyBorder="1"/>
    <xf numFmtId="0" fontId="7" fillId="0" borderId="0" xfId="0" applyFont="1"/>
    <xf numFmtId="0" fontId="1" fillId="0" borderId="0" xfId="0" applyFont="1"/>
    <xf numFmtId="167" fontId="0" fillId="0" borderId="0" xfId="0" applyNumberFormat="1" applyBorder="1"/>
    <xf numFmtId="0" fontId="0" fillId="0" borderId="0" xfId="0" applyBorder="1"/>
    <xf numFmtId="0" fontId="0" fillId="0" borderId="0" xfId="0" applyBorder="1" applyAlignment="1">
      <alignment horizontal="left"/>
    </xf>
    <xf numFmtId="0" fontId="6" fillId="0" borderId="2" xfId="0" applyFont="1" applyBorder="1" applyAlignment="1">
      <alignment horizontal="left"/>
    </xf>
    <xf numFmtId="167" fontId="6" fillId="0" borderId="2" xfId="0" applyNumberFormat="1" applyFont="1" applyBorder="1"/>
    <xf numFmtId="0" fontId="2" fillId="0" borderId="2" xfId="0" pivotButton="1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0" xfId="0" pivotButton="1" applyFont="1" applyBorder="1" applyAlignment="1">
      <alignment horizontal="center" vertical="center"/>
    </xf>
    <xf numFmtId="0" fontId="0" fillId="0" borderId="0" xfId="0" pivotButton="1" applyBorder="1"/>
    <xf numFmtId="0" fontId="2" fillId="0" borderId="0" xfId="0" applyFont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168" fontId="0" fillId="0" borderId="0" xfId="1" applyNumberFormat="1" applyFont="1"/>
    <xf numFmtId="0" fontId="2" fillId="0" borderId="1" xfId="0" applyFont="1" applyFill="1" applyBorder="1" applyAlignment="1">
      <alignment horizontal="center" vertical="center"/>
    </xf>
    <xf numFmtId="168" fontId="1" fillId="0" borderId="0" xfId="0" applyNumberFormat="1" applyFont="1" applyBorder="1"/>
    <xf numFmtId="168" fontId="0" fillId="0" borderId="0" xfId="0" applyNumberFormat="1" applyFont="1" applyBorder="1"/>
    <xf numFmtId="168" fontId="2" fillId="0" borderId="3" xfId="0" applyNumberFormat="1" applyFont="1" applyBorder="1"/>
    <xf numFmtId="0" fontId="2" fillId="0" borderId="0" xfId="0" applyFont="1" applyBorder="1"/>
    <xf numFmtId="0" fontId="9" fillId="0" borderId="0" xfId="0" applyFont="1"/>
    <xf numFmtId="0" fontId="2" fillId="0" borderId="0" xfId="0" pivotButton="1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0" xfId="0" pivotButton="1" applyFont="1" applyBorder="1"/>
    <xf numFmtId="0" fontId="6" fillId="0" borderId="0" xfId="0" applyFont="1"/>
    <xf numFmtId="0" fontId="10" fillId="0" borderId="0" xfId="0" pivotButton="1" applyFont="1" applyBorder="1"/>
    <xf numFmtId="0" fontId="10" fillId="0" borderId="0" xfId="0" applyFont="1" applyBorder="1"/>
    <xf numFmtId="0" fontId="10" fillId="0" borderId="1" xfId="0" pivotButton="1" applyFont="1" applyBorder="1"/>
    <xf numFmtId="0" fontId="10" fillId="0" borderId="1" xfId="0" applyFont="1" applyBorder="1"/>
    <xf numFmtId="0" fontId="11" fillId="0" borderId="0" xfId="0" pivotButton="1" applyFont="1" applyBorder="1"/>
    <xf numFmtId="0" fontId="11" fillId="0" borderId="0" xfId="0" applyFont="1" applyBorder="1"/>
    <xf numFmtId="0" fontId="11" fillId="0" borderId="0" xfId="0" applyFont="1" applyBorder="1" applyAlignment="1"/>
    <xf numFmtId="0" fontId="11" fillId="0" borderId="0" xfId="0" applyFont="1" applyBorder="1" applyAlignment="1">
      <alignment horizontal="center" vertical="center"/>
    </xf>
    <xf numFmtId="0" fontId="11" fillId="0" borderId="1" xfId="0" pivotButton="1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0" fillId="0" borderId="0" xfId="0" applyFont="1" applyBorder="1" applyAlignment="1">
      <alignment horizontal="left"/>
    </xf>
    <xf numFmtId="165" fontId="10" fillId="0" borderId="0" xfId="0" applyNumberFormat="1" applyFont="1" applyBorder="1"/>
    <xf numFmtId="168" fontId="10" fillId="0" borderId="0" xfId="0" applyNumberFormat="1" applyFont="1" applyBorder="1"/>
    <xf numFmtId="168" fontId="12" fillId="0" borderId="0" xfId="0" applyNumberFormat="1" applyFont="1" applyBorder="1"/>
  </cellXfs>
  <cellStyles count="2">
    <cellStyle name="Normal" xfId="0" builtinId="0"/>
    <cellStyle name="Percent" xfId="1" builtinId="5"/>
  </cellStyles>
  <dxfs count="376"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numFmt numFmtId="168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8" formatCode="0.0%"/>
    </dxf>
    <dxf>
      <border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border>
        <top style="thin">
          <color indexed="64"/>
        </top>
      </border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b/>
      </font>
    </dxf>
    <dxf>
      <font>
        <b/>
      </font>
      <alignment horizontal="center"/>
    </dxf>
    <dxf>
      <numFmt numFmtId="168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8" formatCode="0.0%"/>
    </dxf>
    <dxf>
      <border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border>
        <top style="thin">
          <color indexed="64"/>
        </top>
      </border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b/>
      </font>
    </dxf>
    <dxf>
      <font>
        <b/>
      </font>
      <alignment horizontal="center"/>
    </dxf>
    <dxf>
      <numFmt numFmtId="168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8" formatCode="0.0%"/>
    </dxf>
    <dxf>
      <border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border>
        <top style="thin">
          <color indexed="64"/>
        </top>
      </border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b/>
        <name val="Avenir Next LT Pro"/>
        <scheme val="none"/>
      </font>
      <alignment horizontal="center" vertic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general" vertical="bottom" textRotation="0" wrapText="0" indent="0" justifyLastLine="0" shrinkToFit="0" readingOrder="0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8" formatCode="0.0%"/>
    </dxf>
    <dxf>
      <border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b/>
      </font>
    </dxf>
    <dxf>
      <numFmt numFmtId="168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8" formatCode="0.0%"/>
    </dxf>
    <dxf>
      <border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sz val="8"/>
      </font>
    </dxf>
    <dxf>
      <font>
        <b/>
      </font>
    </dxf>
    <dxf>
      <numFmt numFmtId="168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8" formatCode="0.0%"/>
    </dxf>
    <dxf>
      <border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sz val="8"/>
      </font>
    </dxf>
    <dxf>
      <font>
        <b/>
      </font>
    </dxf>
    <dxf>
      <font>
        <b/>
      </font>
    </dxf>
    <dxf>
      <alignment vertical="bottom"/>
    </dxf>
    <dxf>
      <alignment horizontal="general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8" formatCode="0.0%"/>
    </dxf>
    <dxf>
      <font>
        <b/>
      </font>
    </dxf>
    <dxf>
      <alignment vertic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b/>
      </font>
    </dxf>
    <dxf>
      <alignment vertical="center"/>
    </dxf>
    <dxf>
      <alignment horizontal="center"/>
    </dxf>
    <dxf>
      <numFmt numFmtId="168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  <alignment horizontal="center" vertical="center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vertical="center"/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vertical="center"/>
    </dxf>
    <dxf>
      <alignment horizontal="center"/>
    </dxf>
    <dxf>
      <alignment vertical="center"/>
    </dxf>
    <dxf>
      <alignment horizontal="center"/>
    </dxf>
    <dxf>
      <font>
        <name val="Avenir Next LT Pro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font>
        <b/>
        <name val="Avenir Next LT Pro"/>
        <scheme val="none"/>
      </font>
      <alignment horizontal="center" vertical="center"/>
    </dxf>
    <dxf>
      <font>
        <b/>
        <name val="Avenir Next LT Pro"/>
        <scheme val="none"/>
      </font>
      <alignment horizontal="center" vertical="center"/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  <alignment horizontal="center" vertical="center"/>
    </dxf>
    <dxf>
      <font>
        <b/>
      </font>
    </dxf>
    <dxf>
      <alignment vertic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alignment vertical="center"/>
    </dxf>
    <dxf>
      <alignment horizontal="center"/>
    </dxf>
    <dxf>
      <font>
        <b/>
      </font>
      <alignment horizontal="center" vertical="center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vertical="center"/>
    </dxf>
    <dxf>
      <alignment horizontal="center"/>
    </dxf>
    <dxf>
      <alignment vertical="center"/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font>
        <name val="Avenir Next LT Pro"/>
        <scheme val="none"/>
      </font>
    </dxf>
    <dxf>
      <font>
        <b/>
      </font>
      <alignment horizontal="center" vertical="center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vertic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vertical/>
        <horizontal/>
      </border>
    </dxf>
    <dxf>
      <border>
        <top/>
        <vertical style="thin">
          <color indexed="64"/>
        </vertical>
        <horizontal style="thin">
          <color indexed="64"/>
        </horizontal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0" defaultTableStyle="TableStyleMedium2" defaultPivotStyle="PivotStyleLight16"/>
  <colors>
    <mruColors>
      <color rgb="FFFFE14B"/>
      <color rgb="FFFEF8AC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15.xml"/><Relationship Id="rId21" Type="http://schemas.openxmlformats.org/officeDocument/2006/relationships/pivotCacheDefinition" Target="pivotCache/pivotCacheDefinition10.xml"/><Relationship Id="rId42" Type="http://schemas.openxmlformats.org/officeDocument/2006/relationships/customXml" Target="../customXml/item8.xml"/><Relationship Id="rId47" Type="http://schemas.openxmlformats.org/officeDocument/2006/relationships/customXml" Target="../customXml/item13.xml"/><Relationship Id="rId63" Type="http://schemas.openxmlformats.org/officeDocument/2006/relationships/customXml" Target="../customXml/item29.xml"/><Relationship Id="rId68" Type="http://schemas.openxmlformats.org/officeDocument/2006/relationships/customXml" Target="../customXml/item34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5.xml"/><Relationship Id="rId29" Type="http://schemas.openxmlformats.org/officeDocument/2006/relationships/connections" Target="connections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3.xml"/><Relationship Id="rId32" Type="http://schemas.openxmlformats.org/officeDocument/2006/relationships/sheetMetadata" Target="metadata.xml"/><Relationship Id="rId37" Type="http://schemas.openxmlformats.org/officeDocument/2006/relationships/customXml" Target="../customXml/item3.xml"/><Relationship Id="rId40" Type="http://schemas.openxmlformats.org/officeDocument/2006/relationships/customXml" Target="../customXml/item6.xml"/><Relationship Id="rId45" Type="http://schemas.openxmlformats.org/officeDocument/2006/relationships/customXml" Target="../customXml/item11.xml"/><Relationship Id="rId53" Type="http://schemas.openxmlformats.org/officeDocument/2006/relationships/customXml" Target="../customXml/item19.xml"/><Relationship Id="rId58" Type="http://schemas.openxmlformats.org/officeDocument/2006/relationships/customXml" Target="../customXml/item24.xml"/><Relationship Id="rId66" Type="http://schemas.openxmlformats.org/officeDocument/2006/relationships/customXml" Target="../customXml/item32.xml"/><Relationship Id="rId74" Type="http://schemas.openxmlformats.org/officeDocument/2006/relationships/customXml" Target="../customXml/item40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7.xml"/><Relationship Id="rId19" Type="http://schemas.openxmlformats.org/officeDocument/2006/relationships/pivotCacheDefinition" Target="pivotCache/pivotCacheDefinition8.xml"/><Relationship Id="rId14" Type="http://schemas.openxmlformats.org/officeDocument/2006/relationships/pivotCacheDefinition" Target="pivotCache/pivotCacheDefinition3.xml"/><Relationship Id="rId22" Type="http://schemas.openxmlformats.org/officeDocument/2006/relationships/pivotCacheDefinition" Target="pivotCache/pivotCacheDefinition11.xml"/><Relationship Id="rId27" Type="http://schemas.openxmlformats.org/officeDocument/2006/relationships/pivotCacheDefinition" Target="pivotCache/pivotCacheDefinition16.xml"/><Relationship Id="rId30" Type="http://schemas.openxmlformats.org/officeDocument/2006/relationships/styles" Target="styles.xml"/><Relationship Id="rId35" Type="http://schemas.openxmlformats.org/officeDocument/2006/relationships/customXml" Target="../customXml/item1.xml"/><Relationship Id="rId43" Type="http://schemas.openxmlformats.org/officeDocument/2006/relationships/customXml" Target="../customXml/item9.xml"/><Relationship Id="rId48" Type="http://schemas.openxmlformats.org/officeDocument/2006/relationships/customXml" Target="../customXml/item14.xml"/><Relationship Id="rId56" Type="http://schemas.openxmlformats.org/officeDocument/2006/relationships/customXml" Target="../customXml/item22.xml"/><Relationship Id="rId64" Type="http://schemas.openxmlformats.org/officeDocument/2006/relationships/customXml" Target="../customXml/item30.xml"/><Relationship Id="rId69" Type="http://schemas.openxmlformats.org/officeDocument/2006/relationships/customXml" Target="../customXml/item35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7.xml"/><Relationship Id="rId72" Type="http://schemas.openxmlformats.org/officeDocument/2006/relationships/customXml" Target="../customXml/item3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pivotCacheDefinition" Target="pivotCache/pivotCacheDefinition14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4.xml"/><Relationship Id="rId46" Type="http://schemas.openxmlformats.org/officeDocument/2006/relationships/customXml" Target="../customXml/item12.xml"/><Relationship Id="rId59" Type="http://schemas.openxmlformats.org/officeDocument/2006/relationships/customXml" Target="../customXml/item25.xml"/><Relationship Id="rId67" Type="http://schemas.openxmlformats.org/officeDocument/2006/relationships/customXml" Target="../customXml/item33.xml"/><Relationship Id="rId20" Type="http://schemas.openxmlformats.org/officeDocument/2006/relationships/pivotCacheDefinition" Target="pivotCache/pivotCacheDefinition9.xml"/><Relationship Id="rId41" Type="http://schemas.openxmlformats.org/officeDocument/2006/relationships/customXml" Target="../customXml/item7.xml"/><Relationship Id="rId54" Type="http://schemas.openxmlformats.org/officeDocument/2006/relationships/customXml" Target="../customXml/item20.xml"/><Relationship Id="rId62" Type="http://schemas.openxmlformats.org/officeDocument/2006/relationships/customXml" Target="../customXml/item28.xml"/><Relationship Id="rId70" Type="http://schemas.openxmlformats.org/officeDocument/2006/relationships/customXml" Target="../customXml/item3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4.xml"/><Relationship Id="rId23" Type="http://schemas.openxmlformats.org/officeDocument/2006/relationships/pivotCacheDefinition" Target="pivotCache/pivotCacheDefinition12.xml"/><Relationship Id="rId28" Type="http://schemas.openxmlformats.org/officeDocument/2006/relationships/theme" Target="theme/theme1.xml"/><Relationship Id="rId36" Type="http://schemas.openxmlformats.org/officeDocument/2006/relationships/customXml" Target="../customXml/item2.xml"/><Relationship Id="rId49" Type="http://schemas.openxmlformats.org/officeDocument/2006/relationships/customXml" Target="../customXml/item15.xml"/><Relationship Id="rId57" Type="http://schemas.openxmlformats.org/officeDocument/2006/relationships/customXml" Target="../customXml/item23.xml"/><Relationship Id="rId10" Type="http://schemas.openxmlformats.org/officeDocument/2006/relationships/worksheet" Target="worksheets/sheet10.xml"/><Relationship Id="rId31" Type="http://schemas.openxmlformats.org/officeDocument/2006/relationships/sharedStrings" Target="sharedStrings.xml"/><Relationship Id="rId44" Type="http://schemas.openxmlformats.org/officeDocument/2006/relationships/customXml" Target="../customXml/item10.xml"/><Relationship Id="rId52" Type="http://schemas.openxmlformats.org/officeDocument/2006/relationships/customXml" Target="../customXml/item18.xml"/><Relationship Id="rId60" Type="http://schemas.openxmlformats.org/officeDocument/2006/relationships/customXml" Target="../customXml/item26.xml"/><Relationship Id="rId65" Type="http://schemas.openxmlformats.org/officeDocument/2006/relationships/customXml" Target="../customXml/item31.xml"/><Relationship Id="rId73" Type="http://schemas.openxmlformats.org/officeDocument/2006/relationships/customXml" Target="../customXml/item3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39" Type="http://schemas.openxmlformats.org/officeDocument/2006/relationships/customXml" Target="../customXml/item5.xml"/><Relationship Id="rId34" Type="http://schemas.openxmlformats.org/officeDocument/2006/relationships/calcChain" Target="calcChain.xml"/><Relationship Id="rId50" Type="http://schemas.openxmlformats.org/officeDocument/2006/relationships/customXml" Target="../customXml/item16.xml"/><Relationship Id="rId55" Type="http://schemas.openxmlformats.org/officeDocument/2006/relationships/customXml" Target="../customXml/item21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3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18161111108" backgroundQuery="1" createdVersion="7" refreshedVersion="7" minRefreshableVersion="3" recordCount="0" supportSubquery="1" supportAdvancedDrill="1" xr:uid="{B864C3B8-1FA1-444C-B696-39FE7707E516}">
  <cacheSource type="external" connectionId="10"/>
  <cacheFields count="7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S 20]" caption="NS 20" numFmtId="0" hierarchy="36" level="32767"/>
    <cacheField name="[Measures].[NS 21]" caption="NS 21" numFmtId="0" hierarchy="37" level="32767"/>
    <cacheField name="[Measures].[21 vs  20]" caption="21 vs  20" numFmtId="0" hierarchy="38" level="32767"/>
    <cacheField name="[dim_product].[product].[product]" caption="product" numFmtId="0" hierarchy="21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 oneField="1">
      <fieldsUsage count="1">
        <fieldUsage x="3"/>
      </fieldsUsage>
    </cacheHierarchy>
    <cacheHierarchy uniqueName="[Measures].[NS 21]" caption="NS 21" measure="1" displayFolder="" measureGroup="fact_sales_monthly" count="0" oneField="1">
      <fieldsUsage count="1">
        <fieldUsage x="4"/>
      </fieldsUsage>
    </cacheHierarchy>
    <cacheHierarchy uniqueName="[Measures].[21 vs  20]" caption="21 vs  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35399074074" backgroundQuery="1" createdVersion="7" refreshedVersion="7" minRefreshableVersion="3" recordCount="0" supportSubquery="1" supportAdvancedDrill="1" xr:uid="{CEAC36A2-7FB2-4F64-8FA5-359D9C06E1E3}">
  <cacheSource type="external" connectionId="10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%]" caption="GM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9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3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43647337964" backgroundQuery="1" createdVersion="7" refreshedVersion="7" minRefreshableVersion="3" recordCount="0" supportSubquery="1" supportAdvancedDrill="1" xr:uid="{170A72C2-6D35-4F14-AB4E-33A5B364D47F}">
  <cacheSource type="external" connectionId="10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%]" caption="GM%" numFmtId="0" hierarchy="44" level="32767"/>
    <cacheField name="[dim_market].[sub_zone].[sub_zone]" caption="sub_zone" numFmtId="0" hierarchy="15" level="1">
      <sharedItems containsSemiMixedTypes="0" containsNonDate="0" containsString="0"/>
    </cacheField>
    <cacheField name="[dim_date].[FY].[FY]" caption="FY" numFmtId="0" hierarchy="9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48162962962" backgroundQuery="1" createdVersion="7" refreshedVersion="7" minRefreshableVersion="3" recordCount="0" supportSubquery="1" supportAdvancedDrill="1" xr:uid="{3A3D4283-31CF-484A-8515-9E844F4990FD}">
  <cacheSource type="external" connectionId="10"/>
  <cacheFields count="5">
    <cacheField name="[Measures].[GM%]" caption="GM%" numFmtId="0" hierarchy="44" level="32767"/>
    <cacheField name="[dim_date].[FY].[FY]" caption="FY" numFmtId="0" hierarchy="9" level="1">
      <sharedItems containsSemiMixedTypes="0" containsNonDate="0" containsString="0"/>
    </cacheField>
    <cacheField name="[dim_date].[mmm].[mmm]" caption="mmm" numFmtId="0" hierarchy="10" level="1">
      <sharedItems containsNonDate="0" count="12">
        <s v="Jun"/>
        <s v="Jul"/>
        <s v="Aug"/>
        <s v="Mar" u="1"/>
        <s v="Apr" u="1"/>
        <s v="May" u="1"/>
        <s v="Dec" u="1"/>
        <s v="Jan" u="1"/>
        <s v="Feb" u="1"/>
        <s v="Sep" u="1"/>
        <s v="Oct" u="1"/>
        <s v="Nov" u="1"/>
      </sharedItems>
    </cacheField>
    <cacheField name="[dim_date].[Quarter].[Quarter]" caption="Quarter" numFmtId="0" hierarchy="13" level="1">
      <sharedItems count="4">
        <s v="Q1"/>
        <s v="Q2"/>
        <s v="Q3"/>
        <s v="Q4"/>
      </sharedItems>
    </cacheField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49036574074" backgroundQuery="1" createdVersion="7" refreshedVersion="7" minRefreshableVersion="3" recordCount="0" supportSubquery="1" supportAdvancedDrill="1" xr:uid="{5023D7B2-EB3E-4689-96CB-98A08F026632}">
  <cacheSource type="external" connectionId="10"/>
  <cacheFields count="5">
    <cacheField name="[Measures].[GM%]" caption="GM%" numFmtId="0" hierarchy="44" level="32767"/>
    <cacheField name="[dim_date].[FY].[FY]" caption="FY" numFmtId="0" hierarchy="9" level="1">
      <sharedItems containsSemiMixedTypes="0" containsNonDate="0" containsString="0"/>
    </cacheField>
    <cacheField name="[dim_date].[mmm].[mmm]" caption="mmm" numFmtId="0" hierarchy="10" level="1">
      <sharedItems containsNonDate="0" count="12">
        <s v="Jun"/>
        <s v="Jul"/>
        <s v="Aug"/>
        <s v="Mar" u="1"/>
        <s v="Apr" u="1"/>
        <s v="May" u="1"/>
        <s v="Dec" u="1"/>
        <s v="Jan" u="1"/>
        <s v="Feb" u="1"/>
        <s v="Sep" u="1"/>
        <s v="Oct" u="1"/>
        <s v="Nov" u="1"/>
      </sharedItems>
    </cacheField>
    <cacheField name="[dim_date].[Quarter].[Quarter]" caption="Quarter" numFmtId="0" hierarchy="13" level="1">
      <sharedItems count="4">
        <s v="Q1"/>
        <s v="Q2"/>
        <s v="Q3"/>
        <s v="Q4"/>
      </sharedItems>
    </cacheField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48588888891" backgroundQuery="1" createdVersion="7" refreshedVersion="7" minRefreshableVersion="3" recordCount="0" supportSubquery="1" supportAdvancedDrill="1" xr:uid="{F217EDEB-EF1F-4062-AE54-C217214A9DD7}">
  <cacheSource type="external" connectionId="10"/>
  <cacheFields count="5">
    <cacheField name="[Measures].[GM%]" caption="GM%" numFmtId="0" hierarchy="44" level="32767"/>
    <cacheField name="[dim_date].[FY].[FY]" caption="FY" numFmtId="0" hierarchy="9" level="1">
      <sharedItems containsSemiMixedTypes="0" containsNonDate="0" containsString="0"/>
    </cacheField>
    <cacheField name="[dim_date].[mmm].[mmm]" caption="mmm" numFmtId="0" hierarchy="10" level="1">
      <sharedItems containsNonDate="0" count="12">
        <s v="Jun"/>
        <s v="Jul"/>
        <s v="Aug"/>
        <s v="Mar" u="1"/>
        <s v="Apr" u="1"/>
        <s v="May" u="1"/>
        <s v="Dec" u="1"/>
        <s v="Jan" u="1"/>
        <s v="Feb" u="1"/>
        <s v="Sep" u="1"/>
        <s v="Oct" u="1"/>
        <s v="Nov" u="1"/>
      </sharedItems>
    </cacheField>
    <cacheField name="[dim_date].[Quarter].[Quarter]" caption="Quarter" numFmtId="0" hierarchy="13" level="1">
      <sharedItems count="4">
        <s v="Q1"/>
        <s v="Q2"/>
        <s v="Q3"/>
        <s v="Q4"/>
      </sharedItems>
    </cacheField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8.663684490741" backgroundQuery="1" createdVersion="7" refreshedVersion="7" minRefreshableVersion="3" recordCount="0" supportSubquery="1" supportAdvancedDrill="1" xr:uid="{37D15FF5-ACB7-4DB8-B5E6-4CFF63D8B126}">
  <cacheSource type="external" connectionId="10"/>
  <cacheFields count="9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8" level="1">
      <sharedItems containsSemiMixedTypes="0" containsNonDate="0" containsString="0"/>
    </cacheField>
    <cacheField name="[Measures].[NS 19]" caption="NS 19" numFmtId="0" hierarchy="35" level="32767"/>
    <cacheField name="[Measures].[NS 20]" caption="NS 20" numFmtId="0" hierarchy="36" level="32767"/>
    <cacheField name="[Measures].[NS 21]" caption="NS 21" numFmtId="0" hierarchy="37" level="32767"/>
    <cacheField name="[Measures].[2021-target]" caption="2021-target" numFmtId="0" hierarchy="40" level="32767"/>
    <cacheField name="[Measures].[%]" caption="%" numFmtId="0" hierarchy="41" level="32767"/>
    <cacheField name="[Measures].[Sum of ns_target]" caption="Sum of ns_target" numFmtId="0" hierarchy="55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 oneField="1">
      <fieldsUsage count="1">
        <fieldUsage x="3"/>
      </fieldsUsage>
    </cacheHierarchy>
    <cacheHierarchy uniqueName="[Measures].[NS 20]" caption="NS 20" measure="1" displayFolder="" measureGroup="fact_sales_monthly" count="0" oneField="1">
      <fieldsUsage count="1">
        <fieldUsage x="4"/>
      </fieldsUsage>
    </cacheHierarchy>
    <cacheHierarchy uniqueName="[Measures].[NS 21]" caption="NS 21" measure="1" displayFolder="" measureGroup="fact_sales_monthly" count="0" oneField="1">
      <fieldsUsage count="1">
        <fieldUsage x="5"/>
      </fieldsUsage>
    </cacheHierarchy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8.689713657404" backgroundQuery="1" createdVersion="7" refreshedVersion="7" minRefreshableVersion="3" recordCount="0" supportSubquery="1" supportAdvancedDrill="1" xr:uid="{D771D902-B8CD-4429-92F2-30E11FD220CD}">
  <cacheSource type="external" connectionId="10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S 19]" caption="NS 19" numFmtId="0" hierarchy="35" level="32767"/>
    <cacheField name="[Measures].[NS 20]" caption="NS 20" numFmtId="0" hierarchy="36" level="32767"/>
    <cacheField name="[Measures].[NS 21]" caption="NS 21" numFmtId="0" hierarchy="37" level="32767"/>
    <cacheField name="[Measures].[21 vs  20]" caption="21 vs  20" numFmtId="0" hierarchy="38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 oneField="1">
      <fieldsUsage count="1">
        <fieldUsage x="4"/>
      </fieldsUsage>
    </cacheHierarchy>
    <cacheHierarchy uniqueName="[Measures].[NS 20]" caption="NS 20" measure="1" displayFolder="" measureGroup="fact_sales_monthly" count="0" oneField="1">
      <fieldsUsage count="1">
        <fieldUsage x="5"/>
      </fieldsUsage>
    </cacheHierarchy>
    <cacheHierarchy uniqueName="[Measures].[NS 21]" caption="NS 21" measure="1" displayFolder="" measureGroup="fact_sales_monthly" count="0" oneField="1">
      <fieldsUsage count="1">
        <fieldUsage x="6"/>
      </fieldsUsage>
    </cacheHierarchy>
    <cacheHierarchy uniqueName="[Measures].[21 vs  20]" caption="21 vs 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1816365741" backgroundQuery="1" createdVersion="7" refreshedVersion="7" minRefreshableVersion="3" recordCount="0" supportSubquery="1" supportAdvancedDrill="1" xr:uid="{7D11E1C3-3F19-4FDF-B4A5-29EA1DCAB432}">
  <cacheSource type="external" connectionId="10"/>
  <cacheFields count="7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unt="3">
        <s v="N &amp; S"/>
        <s v="P &amp; A"/>
        <s v="PC"/>
      </sharedItems>
    </cacheField>
    <cacheField name="[Measures].[NS 20]" caption="NS 20" numFmtId="0" hierarchy="36" level="32767"/>
    <cacheField name="[Measures].[NS 21]" caption="NS 21" numFmtId="0" hierarchy="37" level="32767"/>
    <cacheField name="[Measures].[21 vs  20]" caption="21 vs  20" numFmtId="0" hierarchy="38" level="32767"/>
    <cacheField name="[dim_product].[product].[product]" caption="product" numFmtId="0" hierarchy="21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 oneField="1">
      <fieldsUsage count="1">
        <fieldUsage x="2"/>
      </fieldsUsage>
    </cacheHierarchy>
    <cacheHierarchy uniqueName="[Measures].[NS 21]" caption="NS 21" measure="1" displayFolder="" measureGroup="fact_sales_monthly" count="0" oneField="1">
      <fieldsUsage count="1">
        <fieldUsage x="3"/>
      </fieldsUsage>
    </cacheHierarchy>
    <cacheHierarchy uniqueName="[Measures].[21 vs  20]" caption="21 vs  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18170023145" backgroundQuery="1" createdVersion="7" refreshedVersion="7" minRefreshableVersion="3" recordCount="0" supportSubquery="1" supportAdvancedDrill="1" xr:uid="{F6B7937A-8196-4552-BEA7-3333FF6A64FF}">
  <cacheSource type="external" connectionId="10"/>
  <cacheFields count="5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21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53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1816689815" backgroundQuery="1" createdVersion="7" refreshedVersion="7" minRefreshableVersion="3" recordCount="0" supportSubquery="1" supportAdvancedDrill="1" xr:uid="{89648F0C-1BD0-4A32-891B-3B1413CDB90D}">
  <cacheSource type="external" connectionId="10"/>
  <cacheFields count="5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21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53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18172106484" backgroundQuery="1" createdVersion="7" refreshedVersion="7" minRefreshableVersion="3" recordCount="0" supportSubquery="1" supportAdvancedDrill="1" xr:uid="{2DF4F7A8-BE05-41F0-BA91-97F0280E3E1D}">
  <cacheSource type="external" connectionId="10"/>
  <cacheFields count="6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S 20]" caption="NS 20" numFmtId="0" hierarchy="36" level="32767"/>
    <cacheField name="[Measures].[NS 21]" caption="NS 21" numFmtId="0" hierarchy="37" level="32767"/>
    <cacheField name="[dim_product].[product].[product]" caption="product" numFmtId="0" hierarchy="21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 oneField="1">
      <fieldsUsage count="1">
        <fieldUsage x="2"/>
      </fieldsUsage>
    </cacheHierarchy>
    <cacheHierarchy uniqueName="[Measures].[NS 21]" caption="NS 21" measure="1" displayFolder="" measureGroup="fact_sales_monthly" count="0" oneField="1">
      <fieldsUsage count="1">
        <fieldUsage x="3"/>
      </fieldsUsage>
    </cacheHierarchy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18174884256" backgroundQuery="1" createdVersion="7" refreshedVersion="7" minRefreshableVersion="3" recordCount="0" supportSubquery="1" supportAdvancedDrill="1" xr:uid="{B4DC8083-A499-48C8-A881-B04B9372E08E}">
  <cacheSource type="external" connectionId="10"/>
  <cacheFields count="5">
    <cacheField name="[dim_market].[region].[region]" caption="region" numFmtId="0" hierarchy="16" level="1">
      <sharedItems containsSemiMixedTypes="0" containsNonDate="0" containsString="0"/>
    </cacheField>
    <cacheField name="[Measures].[NS 21]" caption="NS 21" numFmtId="0" hierarchy="37" level="32767"/>
    <cacheField name="[dim_product].[product].[product]" caption="product" numFmtId="0" hierarchy="21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4" level="1">
      <sharedItems count="5">
        <s v="Canada"/>
        <s v="India"/>
        <s v="South Korea"/>
        <s v="United Kingdom"/>
        <s v="USA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 oneField="1">
      <fieldsUsage count="1">
        <fieldUsage x="1"/>
      </fieldsUsage>
    </cacheHierarchy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18177546296" backgroundQuery="1" createdVersion="7" refreshedVersion="7" minRefreshableVersion="3" recordCount="0" supportSubquery="1" supportAdvancedDrill="1" xr:uid="{8FFEBB45-4D30-4B46-B2B1-CC9C0205DF16}">
  <cacheSource type="external" connectionId="10"/>
  <cacheFields count="9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9" level="1">
      <sharedItems count="3">
        <s v="2019"/>
        <s v="2020"/>
        <s v="2021"/>
      </sharedItems>
    </cacheField>
    <cacheField name="[Measures].[Gross Margin]" caption="Gross Margin" numFmtId="0" hierarchy="43" level="32767"/>
    <cacheField name="[Measures].[GM%]" caption="GM%" numFmtId="0" hierarchy="4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34750115742" backgroundQuery="1" createdVersion="7" refreshedVersion="7" minRefreshableVersion="3" recordCount="0" supportSubquery="1" supportAdvancedDrill="1" xr:uid="{E5E24FA1-3EBD-4365-A8FB-6708C910E6B1}">
  <cacheSource type="external" connectionId="10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%]" caption="GM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9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3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ya vamsi" refreshedDate="45141.735169907406" backgroundQuery="1" createdVersion="7" refreshedVersion="7" minRefreshableVersion="3" recordCount="0" supportSubquery="1" supportAdvancedDrill="1" xr:uid="{1E1F20F9-4CB3-4DC7-A0BA-DCDBEEF8D989}">
  <cacheSource type="external" connectionId="10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%]" caption="GM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9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3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S 19]" caption="NS 19" measure="1" displayFolder="" measureGroup="fact_sales_monthly" count="0"/>
    <cacheHierarchy uniqueName="[Measures].[NS 20]" caption="NS 20" measure="1" displayFolder="" measureGroup="fact_sales_monthly" count="0"/>
    <cacheHierarchy uniqueName="[Measures].[NS 21]" caption="NS 21" measure="1" displayFolder="" measureGroup="fact_sales_monthly" count="0"/>
    <cacheHierarchy uniqueName="[Measures].[21 vs  20]" caption="21 vs 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2B8905-6ED7-4C19-B62C-B0D3730AF1A9}" name="PivotTable1" cacheId="15" applyNumberFormats="0" applyBorderFormats="0" applyFontFormats="0" applyPatternFormats="0" applyAlignmentFormats="0" applyWidthHeightFormats="1" dataCaption="Values" tag="988732aa-3898-456e-8be6-6fd92277ac69" updatedVersion="7" minRefreshableVersion="3" subtotalHiddenItems="1" itemPrintTitles="1" createdVersion="7" indent="0" outline="1" outlineData="1" multipleFieldFilters="0" rowHeaderCaption="Customer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4" name="[dim_market].[market].[All]" cap="All"/>
    <pageField fld="0" hier="16" name="[dim_market].[region].[All]" cap="All"/>
    <pageField fld="2" hier="18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21">
    <format dxfId="375">
      <pivotArea type="all" dataOnly="0" outline="0" fieldPosition="0"/>
    </format>
    <format dxfId="3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3">
      <pivotArea field="3" type="button" dataOnly="0" labelOnly="1" outline="0" axis="axisRow" fieldPosition="0"/>
    </format>
    <format dxfId="372">
      <pivotArea field="3" type="button" dataOnly="0" labelOnly="1" outline="0" axis="axisRow" fieldPosition="0"/>
    </format>
    <format dxfId="37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7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6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6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6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64">
      <pivotArea type="all" dataOnly="0" outline="0" fieldPosition="0"/>
    </format>
    <format dxfId="363">
      <pivotArea field="3" type="button" dataOnly="0" labelOnly="1" outline="0" axis="axisRow" fieldPosition="0"/>
    </format>
    <format dxfId="3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1">
      <pivotArea field="3" type="button" dataOnly="0" labelOnly="1" outline="0" axis="axisRow" fieldPosition="0"/>
    </format>
    <format dxfId="3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9">
      <pivotArea field="3" dataOnly="0" grandRow="1" axis="axisRow" fieldPosition="0">
        <references count="1">
          <reference field="3" count="1">
            <x v="66"/>
          </reference>
        </references>
      </pivotArea>
    </format>
    <format dxfId="358">
      <pivotArea dataOnly="0" grandRow="1" fieldPosition="0"/>
    </format>
    <format dxfId="35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5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55">
      <pivotArea dataOnly="0" grandRow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D1629D-11C6-442F-9E48-5A288742B85B}" name="PivotTable4" cacheId="7" dataOnRows="1" applyNumberFormats="0" applyBorderFormats="0" applyFontFormats="0" applyPatternFormats="0" applyAlignmentFormats="0" applyWidthHeightFormats="1" dataCaption="Metrics" tag="ed5ceb1f-2b5c-4caa-9aa7-ec5d092e4d78" updatedVersion="7" minRefreshableVersion="3" useAutoFormatting="1" subtotalHiddenItems="1" rowGrandTotals="0" itemPrintTitles="1" createdVersion="7" indent="0" outline="1" outlineData="1" multipleFieldFilters="0" rowHeaderCaption="Customer" colHeaderCaption="Quarters">
  <location ref="B53:O5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8" hier="9" name="[dim_date].[FY].&amp;[2021]" cap="2021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 numFmtId="168"/>
  </dataFields>
  <formats count="28">
    <format dxfId="157">
      <pivotArea type="all" dataOnly="0" outline="0" fieldPosition="0"/>
    </format>
    <format dxfId="156">
      <pivotArea type="all" dataOnly="0" outline="0" fieldPosition="0"/>
    </format>
    <format dxfId="155">
      <pivotArea dataOnly="0" grandRow="1" fieldPosition="0"/>
    </format>
    <format dxfId="154">
      <pivotArea dataOnly="0" grandRow="1" fieldPosition="0"/>
    </format>
    <format dxfId="153">
      <pivotArea outline="0" fieldPosition="0">
        <references count="1">
          <reference field="4294967294" count="1">
            <x v="0"/>
          </reference>
        </references>
      </pivotArea>
    </format>
    <format dxfId="152">
      <pivotArea outline="0" fieldPosition="0">
        <references count="1">
          <reference field="4294967294" count="1">
            <x v="1"/>
          </reference>
        </references>
      </pivotArea>
    </format>
    <format dxfId="151">
      <pivotArea outline="0" fieldPosition="0">
        <references count="1">
          <reference field="4294967294" count="1">
            <x v="2"/>
          </reference>
        </references>
      </pivotArea>
    </format>
    <format dxfId="150">
      <pivotArea field="-2" type="button" dataOnly="0" labelOnly="1" outline="0" axis="axisRow" fieldPosition="0"/>
    </format>
    <format dxfId="149">
      <pivotArea field="-2" type="button" dataOnly="0" labelOnly="1" outline="0" axis="axisRow" fieldPosition="0"/>
    </format>
    <format dxfId="148">
      <pivotArea field="-2" type="button" dataOnly="0" labelOnly="1" outline="0" axis="axisRow" fieldPosition="0"/>
    </format>
    <format dxfId="147">
      <pivotArea field="-2" type="button" dataOnly="0" labelOnly="1" outline="0" axis="axisRow" fieldPosition="0"/>
    </format>
    <format dxfId="146">
      <pivotArea outline="0" fieldPosition="0">
        <references count="1">
          <reference field="4294967294" count="1">
            <x v="3"/>
          </reference>
        </references>
      </pivotArea>
    </format>
    <format dxfId="145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144">
      <pivotArea dataOnly="0" labelOnly="1" fieldPosition="0">
        <references count="2">
          <reference field="9" count="1">
            <x v="1"/>
          </reference>
          <reference field="10" count="1" selected="0">
            <x v="0"/>
          </reference>
        </references>
      </pivotArea>
    </format>
    <format dxfId="143">
      <pivotArea dataOnly="0" labelOnly="1" fieldPosition="0">
        <references count="2">
          <reference field="9" count="1">
            <x v="2"/>
          </reference>
          <reference field="10" count="1" selected="0">
            <x v="0"/>
          </reference>
        </references>
      </pivotArea>
    </format>
    <format dxfId="142">
      <pivotArea dataOnly="0" labelOnly="1" fieldPosition="0">
        <references count="2">
          <reference field="9" count="1">
            <x v="3"/>
          </reference>
          <reference field="10" count="1" selected="0">
            <x v="1"/>
          </reference>
        </references>
      </pivotArea>
    </format>
    <format dxfId="141">
      <pivotArea dataOnly="0" labelOnly="1" fieldPosition="0">
        <references count="2">
          <reference field="9" count="1">
            <x v="4"/>
          </reference>
          <reference field="10" count="1" selected="0">
            <x v="1"/>
          </reference>
        </references>
      </pivotArea>
    </format>
    <format dxfId="140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139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138">
      <pivotArea dataOnly="0" labelOnly="1" fieldPosition="0">
        <references count="2">
          <reference field="9" count="1">
            <x v="7"/>
          </reference>
          <reference field="10" count="1" selected="0">
            <x v="2"/>
          </reference>
        </references>
      </pivotArea>
    </format>
    <format dxfId="137">
      <pivotArea dataOnly="0" labelOnly="1" fieldPosition="0">
        <references count="2">
          <reference field="9" count="1">
            <x v="8"/>
          </reference>
          <reference field="10" count="1" selected="0">
            <x v="2"/>
          </reference>
        </references>
      </pivotArea>
    </format>
    <format dxfId="136">
      <pivotArea dataOnly="0" labelOnly="1" fieldPosition="0">
        <references count="2">
          <reference field="9" count="1">
            <x v="9"/>
          </reference>
          <reference field="10" count="1" selected="0">
            <x v="3"/>
          </reference>
        </references>
      </pivotArea>
    </format>
    <format dxfId="135">
      <pivotArea dataOnly="0" labelOnly="1" fieldPosition="0">
        <references count="2">
          <reference field="9" count="1">
            <x v="10"/>
          </reference>
          <reference field="10" count="1" selected="0">
            <x v="3"/>
          </reference>
        </references>
      </pivotArea>
    </format>
    <format dxfId="134">
      <pivotArea dataOnly="0" labelOnly="1" fieldPosition="0">
        <references count="2">
          <reference field="9" count="1">
            <x v="11"/>
          </reference>
          <reference field="10" count="1" selected="0">
            <x v="3"/>
          </reference>
        </references>
      </pivotArea>
    </format>
    <format dxfId="133">
      <pivotArea dataOnly="0" labelOnly="1" grandCol="1" outline="0" fieldPosition="0"/>
    </format>
    <format dxfId="132">
      <pivotArea field="10" grandCol="1" collapsedLevelsAreSubtotals="1" axis="axisCol" fieldPosition="0">
        <references count="1">
          <reference field="4294967294" count="1">
            <x v="3"/>
          </reference>
        </references>
      </pivotArea>
    </format>
    <format dxfId="131">
      <pivotArea field="10" grandCol="1" collapsedLevelsAreSubtotals="1" axis="axisCol" fieldPosition="0">
        <references count="1">
          <reference field="4294967294" count="1">
            <x v="3"/>
          </reference>
        </references>
      </pivotArea>
    </format>
    <format dxfId="130">
      <pivotArea field="10" type="button" dataOnly="0" labelOnly="1" outline="0" axis="axisCol" fieldPosition="0"/>
    </format>
  </formats>
  <conditionalFormats count="2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D9AF63-2287-46FA-B664-5937EB89504D}" name="PivotTable2" cacheId="8" dataOnRows="1" applyNumberFormats="0" applyBorderFormats="0" applyFontFormats="0" applyPatternFormats="0" applyAlignmentFormats="0" applyWidthHeightFormats="1" dataCaption="Metrics" tag="58906f78-ec07-4298-b739-0aa738488bce" updatedVersion="7" minRefreshableVersion="3" useAutoFormatting="1" subtotalHiddenItems="1" rowGrandTotals="0" itemPrintTitles="1" createdVersion="7" indent="0" outline="1" outlineData="1" multipleFieldFilters="0" rowHeaderCaption="Customer" colHeaderCaption="Quarters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8" hier="9" name="[dim_date].[FY].&amp;[2020]" cap="2020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 numFmtId="168"/>
  </dataFields>
  <formats count="29">
    <format dxfId="186">
      <pivotArea type="all" dataOnly="0" outline="0" fieldPosition="0"/>
    </format>
    <format dxfId="185">
      <pivotArea type="all" dataOnly="0" outline="0" fieldPosition="0"/>
    </format>
    <format dxfId="184">
      <pivotArea dataOnly="0" grandRow="1" fieldPosition="0"/>
    </format>
    <format dxfId="183">
      <pivotArea dataOnly="0" grandRow="1" fieldPosition="0"/>
    </format>
    <format dxfId="182">
      <pivotArea outline="0" fieldPosition="0">
        <references count="1">
          <reference field="4294967294" count="1">
            <x v="0"/>
          </reference>
        </references>
      </pivotArea>
    </format>
    <format dxfId="181">
      <pivotArea outline="0" fieldPosition="0">
        <references count="1">
          <reference field="4294967294" count="1">
            <x v="1"/>
          </reference>
        </references>
      </pivotArea>
    </format>
    <format dxfId="180">
      <pivotArea outline="0" fieldPosition="0">
        <references count="1">
          <reference field="4294967294" count="1">
            <x v="2"/>
          </reference>
        </references>
      </pivotArea>
    </format>
    <format dxfId="179">
      <pivotArea field="-2" type="button" dataOnly="0" labelOnly="1" outline="0" axis="axisRow" fieldPosition="0"/>
    </format>
    <format dxfId="178">
      <pivotArea field="-2" type="button" dataOnly="0" labelOnly="1" outline="0" axis="axisRow" fieldPosition="0"/>
    </format>
    <format dxfId="177">
      <pivotArea field="-2" type="button" dataOnly="0" labelOnly="1" outline="0" axis="axisRow" fieldPosition="0"/>
    </format>
    <format dxfId="176">
      <pivotArea field="-2" type="button" dataOnly="0" labelOnly="1" outline="0" axis="axisRow" fieldPosition="0"/>
    </format>
    <format dxfId="175">
      <pivotArea outline="0" fieldPosition="0">
        <references count="1">
          <reference field="4294967294" count="1">
            <x v="3"/>
          </reference>
        </references>
      </pivotArea>
    </format>
    <format dxfId="174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173">
      <pivotArea dataOnly="0" labelOnly="1" fieldPosition="0">
        <references count="2">
          <reference field="9" count="1">
            <x v="1"/>
          </reference>
          <reference field="10" count="1" selected="0">
            <x v="0"/>
          </reference>
        </references>
      </pivotArea>
    </format>
    <format dxfId="172">
      <pivotArea dataOnly="0" labelOnly="1" fieldPosition="0">
        <references count="2">
          <reference field="9" count="1">
            <x v="2"/>
          </reference>
          <reference field="10" count="1" selected="0">
            <x v="0"/>
          </reference>
        </references>
      </pivotArea>
    </format>
    <format dxfId="171">
      <pivotArea dataOnly="0" labelOnly="1" fieldPosition="0">
        <references count="2">
          <reference field="9" count="1">
            <x v="3"/>
          </reference>
          <reference field="10" count="1" selected="0">
            <x v="1"/>
          </reference>
        </references>
      </pivotArea>
    </format>
    <format dxfId="170">
      <pivotArea dataOnly="0" labelOnly="1" fieldPosition="0">
        <references count="2">
          <reference field="9" count="1">
            <x v="4"/>
          </reference>
          <reference field="10" count="1" selected="0">
            <x v="1"/>
          </reference>
        </references>
      </pivotArea>
    </format>
    <format dxfId="169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168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167">
      <pivotArea dataOnly="0" labelOnly="1" fieldPosition="0">
        <references count="2">
          <reference field="9" count="1">
            <x v="7"/>
          </reference>
          <reference field="10" count="1" selected="0">
            <x v="2"/>
          </reference>
        </references>
      </pivotArea>
    </format>
    <format dxfId="166">
      <pivotArea dataOnly="0" labelOnly="1" fieldPosition="0">
        <references count="2">
          <reference field="9" count="1">
            <x v="8"/>
          </reference>
          <reference field="10" count="1" selected="0">
            <x v="2"/>
          </reference>
        </references>
      </pivotArea>
    </format>
    <format dxfId="165">
      <pivotArea dataOnly="0" labelOnly="1" fieldPosition="0">
        <references count="2">
          <reference field="9" count="1">
            <x v="9"/>
          </reference>
          <reference field="10" count="1" selected="0">
            <x v="3"/>
          </reference>
        </references>
      </pivotArea>
    </format>
    <format dxfId="164">
      <pivotArea dataOnly="0" labelOnly="1" fieldPosition="0">
        <references count="2">
          <reference field="9" count="1">
            <x v="10"/>
          </reference>
          <reference field="10" count="1" selected="0">
            <x v="3"/>
          </reference>
        </references>
      </pivotArea>
    </format>
    <format dxfId="163">
      <pivotArea dataOnly="0" labelOnly="1" fieldPosition="0">
        <references count="2">
          <reference field="9" count="1">
            <x v="11"/>
          </reference>
          <reference field="10" count="1" selected="0">
            <x v="3"/>
          </reference>
        </references>
      </pivotArea>
    </format>
    <format dxfId="162">
      <pivotArea dataOnly="0" labelOnly="1" grandCol="1" outline="0" fieldPosition="0"/>
    </format>
    <format dxfId="161">
      <pivotArea field="10" grandCol="1" collapsedLevelsAreSubtotals="1" axis="axisCol" fieldPosition="0">
        <references count="1">
          <reference field="4294967294" count="1">
            <x v="3"/>
          </reference>
        </references>
      </pivotArea>
    </format>
    <format dxfId="160">
      <pivotArea field="10" grandCol="1" collapsedLevelsAreSubtotals="1" axis="axisCol" fieldPosition="0">
        <references count="1">
          <reference field="4294967294" count="1">
            <x v="3"/>
          </reference>
        </references>
      </pivotArea>
    </format>
    <format dxfId="159">
      <pivotArea field="10" type="button" dataOnly="0" labelOnly="1" outline="0" axis="axisCol" fieldPosition="0"/>
    </format>
    <format dxfId="158">
      <pivotArea type="all" dataOnly="0" outline="0" fieldPosition="0"/>
    </format>
  </formats>
  <conditionalFormats count="2"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C544FA-4262-497E-A966-019863CCFAD5}" name="PivotTable1" cacheId="9" dataOnRows="1" applyNumberFormats="0" applyBorderFormats="0" applyFontFormats="0" applyPatternFormats="0" applyAlignmentFormats="0" applyWidthHeightFormats="1" dataCaption="Metrics" tag="cf19d021-0b5a-41fa-a4f8-19f7bfec4438" updatedVersion="7" minRefreshableVersion="3" useAutoFormatting="1" subtotalHiddenItems="1" rowGrandTotals="0" itemPrintTitles="1" createdVersion="7" indent="0" outline="1" outlineData="1" multipleFieldFilters="0" rowHeaderCaption="Customer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8" hier="9" name="[dim_date].[FY].&amp;[2019]" cap="2019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 numFmtId="168"/>
  </dataFields>
  <formats count="42">
    <format dxfId="228">
      <pivotArea type="all" dataOnly="0" outline="0" fieldPosition="0"/>
    </format>
    <format dxfId="227">
      <pivotArea type="all" dataOnly="0" outline="0" fieldPosition="0"/>
    </format>
    <format dxfId="226">
      <pivotArea dataOnly="0" grandRow="1" fieldPosition="0"/>
    </format>
    <format dxfId="225">
      <pivotArea dataOnly="0" grandRow="1" fieldPosition="0"/>
    </format>
    <format dxfId="224">
      <pivotArea outline="0" fieldPosition="0">
        <references count="1">
          <reference field="4294967294" count="1">
            <x v="0"/>
          </reference>
        </references>
      </pivotArea>
    </format>
    <format dxfId="223">
      <pivotArea outline="0" fieldPosition="0">
        <references count="1">
          <reference field="4294967294" count="1">
            <x v="1"/>
          </reference>
        </references>
      </pivotArea>
    </format>
    <format dxfId="222">
      <pivotArea outline="0" fieldPosition="0">
        <references count="1">
          <reference field="4294967294" count="1">
            <x v="2"/>
          </reference>
        </references>
      </pivotArea>
    </format>
    <format dxfId="221">
      <pivotArea field="-2" type="button" dataOnly="0" labelOnly="1" outline="0" axis="axisRow" fieldPosition="0"/>
    </format>
    <format dxfId="220">
      <pivotArea field="-2" type="button" dataOnly="0" labelOnly="1" outline="0" axis="axisRow" fieldPosition="0"/>
    </format>
    <format dxfId="219">
      <pivotArea field="-2" type="button" dataOnly="0" labelOnly="1" outline="0" axis="axisRow" fieldPosition="0"/>
    </format>
    <format dxfId="218">
      <pivotArea outline="0" fieldPosition="0">
        <references count="1">
          <reference field="4294967294" count="1">
            <x v="3"/>
          </reference>
        </references>
      </pivotArea>
    </format>
    <format dxfId="217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216">
      <pivotArea dataOnly="0" labelOnly="1" fieldPosition="0">
        <references count="2">
          <reference field="9" count="1">
            <x v="1"/>
          </reference>
          <reference field="10" count="1" selected="0">
            <x v="0"/>
          </reference>
        </references>
      </pivotArea>
    </format>
    <format dxfId="215">
      <pivotArea dataOnly="0" labelOnly="1" fieldPosition="0">
        <references count="2">
          <reference field="9" count="1">
            <x v="2"/>
          </reference>
          <reference field="10" count="1" selected="0">
            <x v="0"/>
          </reference>
        </references>
      </pivotArea>
    </format>
    <format dxfId="214">
      <pivotArea dataOnly="0" labelOnly="1" fieldPosition="0">
        <references count="2">
          <reference field="9" count="1">
            <x v="3"/>
          </reference>
          <reference field="10" count="1" selected="0">
            <x v="1"/>
          </reference>
        </references>
      </pivotArea>
    </format>
    <format dxfId="213">
      <pivotArea dataOnly="0" labelOnly="1" fieldPosition="0">
        <references count="2">
          <reference field="9" count="1">
            <x v="4"/>
          </reference>
          <reference field="10" count="1" selected="0">
            <x v="1"/>
          </reference>
        </references>
      </pivotArea>
    </format>
    <format dxfId="212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211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210">
      <pivotArea dataOnly="0" labelOnly="1" fieldPosition="0">
        <references count="2">
          <reference field="9" count="1">
            <x v="7"/>
          </reference>
          <reference field="10" count="1" selected="0">
            <x v="2"/>
          </reference>
        </references>
      </pivotArea>
    </format>
    <format dxfId="209">
      <pivotArea dataOnly="0" labelOnly="1" fieldPosition="0">
        <references count="2">
          <reference field="9" count="1">
            <x v="8"/>
          </reference>
          <reference field="10" count="1" selected="0">
            <x v="2"/>
          </reference>
        </references>
      </pivotArea>
    </format>
    <format dxfId="208">
      <pivotArea dataOnly="0" labelOnly="1" fieldPosition="0">
        <references count="2">
          <reference field="9" count="1">
            <x v="9"/>
          </reference>
          <reference field="10" count="1" selected="0">
            <x v="3"/>
          </reference>
        </references>
      </pivotArea>
    </format>
    <format dxfId="207">
      <pivotArea dataOnly="0" labelOnly="1" fieldPosition="0">
        <references count="2">
          <reference field="9" count="1">
            <x v="10"/>
          </reference>
          <reference field="10" count="1" selected="0">
            <x v="3"/>
          </reference>
        </references>
      </pivotArea>
    </format>
    <format dxfId="206">
      <pivotArea dataOnly="0" labelOnly="1" fieldPosition="0">
        <references count="2">
          <reference field="9" count="1">
            <x v="11"/>
          </reference>
          <reference field="10" count="1" selected="0">
            <x v="3"/>
          </reference>
        </references>
      </pivotArea>
    </format>
    <format dxfId="205">
      <pivotArea dataOnly="0" labelOnly="1" grandCol="1" outline="0" fieldPosition="0"/>
    </format>
    <format dxfId="204">
      <pivotArea field="10" grandCol="1" collapsedLevelsAreSubtotals="1" axis="axisCol" fieldPosition="0">
        <references count="1">
          <reference field="4294967294" count="1">
            <x v="3"/>
          </reference>
        </references>
      </pivotArea>
    </format>
    <format dxfId="203">
      <pivotArea field="10" grandCol="1" collapsedLevelsAreSubtotals="1" axis="axisCol" fieldPosition="0">
        <references count="1">
          <reference field="4294967294" count="1">
            <x v="3"/>
          </reference>
        </references>
      </pivotArea>
    </format>
    <format dxfId="202">
      <pivotArea type="origin" dataOnly="0" labelOnly="1" outline="0" offset="A2" fieldPosition="0"/>
    </format>
    <format dxfId="201">
      <pivotArea field="-2" type="button" dataOnly="0" labelOnly="1" outline="0" axis="axisRow" fieldPosition="0"/>
    </format>
    <format dxfId="200">
      <pivotArea dataOnly="0" labelOnly="1" fieldPosition="0">
        <references count="1">
          <reference field="10" count="0"/>
        </references>
      </pivotArea>
    </format>
    <format dxfId="199">
      <pivotArea dataOnly="0" labelOnly="1" grandCol="1" outline="0" fieldPosition="0"/>
    </format>
    <format dxfId="19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9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9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9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94">
      <pivotArea field="10" type="button" dataOnly="0" labelOnly="1" outline="0" axis="axisCol" fieldPosition="0"/>
    </format>
    <format dxfId="193">
      <pivotArea dataOnly="0" labelOnly="1" fieldPosition="0">
        <references count="1">
          <reference field="10" count="1">
            <x v="0"/>
          </reference>
        </references>
      </pivotArea>
    </format>
    <format dxfId="192">
      <pivotArea dataOnly="0" labelOnly="1" fieldPosition="0">
        <references count="1">
          <reference field="10" count="1">
            <x v="1"/>
          </reference>
        </references>
      </pivotArea>
    </format>
    <format dxfId="191">
      <pivotArea dataOnly="0" labelOnly="1" fieldPosition="0">
        <references count="1">
          <reference field="10" count="1">
            <x v="1"/>
          </reference>
        </references>
      </pivotArea>
    </format>
    <format dxfId="190">
      <pivotArea dataOnly="0" labelOnly="1" fieldPosition="0">
        <references count="1">
          <reference field="10" count="1">
            <x v="1"/>
          </reference>
        </references>
      </pivotArea>
    </format>
    <format dxfId="189">
      <pivotArea dataOnly="0" labelOnly="1" fieldPosition="0">
        <references count="1">
          <reference field="10" count="1">
            <x v="3"/>
          </reference>
        </references>
      </pivotArea>
    </format>
    <format dxfId="188">
      <pivotArea dataOnly="0" labelOnly="1" fieldPosition="0">
        <references count="1">
          <reference field="10" count="1">
            <x v="2"/>
          </reference>
        </references>
      </pivotArea>
    </format>
    <format dxfId="187">
      <pivotArea type="all" dataOnly="0" outline="0" fieldPosition="0"/>
    </format>
  </formats>
  <conditionalFormats count="2"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CB635E-9057-4FAB-A598-8706A57F7FDA}" name="PivotTable1" cacheId="10" applyNumberFormats="0" applyBorderFormats="0" applyFontFormats="0" applyPatternFormats="0" applyAlignmentFormats="0" applyWidthHeightFormats="1" dataCaption="Metrics" tag="1492324b-a832-44e2-9a9d-3596d452dc37" updatedVersion="7" minRefreshableVersion="3" useAutoFormatting="1" subtotalHiddenItems="1" colGrandTotals="0" itemPrintTitles="1" createdVersion="7" indent="0" outline="1" outlineData="1" multipleFieldFilters="0" rowHeaderCaption="Country" colHeaderCaption="Fiscal Years">
  <location ref="B9:F3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6" name="[dim_market].[region].[All]" cap="All"/>
    <pageField fld="6" hier="15" name="[dim_market].[sub_zone].[All]" cap="All"/>
    <pageField fld="7" hier="9" name="[dim_date].[FY].&amp;[2021]" cap="2021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 numFmtId="168"/>
  </dataFields>
  <formats count="17">
    <format dxfId="129">
      <pivotArea type="all" dataOnly="0" outline="0" fieldPosition="0"/>
    </format>
    <format dxfId="128">
      <pivotArea type="all" dataOnly="0" outline="0" fieldPosition="0"/>
    </format>
    <format dxfId="127">
      <pivotArea dataOnly="0" grandRow="1" fieldPosition="0"/>
    </format>
    <format dxfId="126">
      <pivotArea dataOnly="0" grandRow="1" fieldPosition="0"/>
    </format>
    <format dxfId="125">
      <pivotArea outline="0" fieldPosition="0">
        <references count="1">
          <reference field="4294967294" count="1">
            <x v="0"/>
          </reference>
        </references>
      </pivotArea>
    </format>
    <format dxfId="124">
      <pivotArea outline="0" fieldPosition="0">
        <references count="1">
          <reference field="4294967294" count="1">
            <x v="1"/>
          </reference>
        </references>
      </pivotArea>
    </format>
    <format dxfId="123">
      <pivotArea outline="0" fieldPosition="0">
        <references count="1">
          <reference field="4294967294" count="1">
            <x v="2"/>
          </reference>
        </references>
      </pivotArea>
    </format>
    <format dxfId="122">
      <pivotArea field="-2" type="button" dataOnly="0" labelOnly="1" outline="0" axis="axisCol" fieldPosition="0"/>
    </format>
    <format dxfId="121">
      <pivotArea field="-2" type="button" dataOnly="0" labelOnly="1" outline="0" axis="axisCol" fieldPosition="0"/>
    </format>
    <format dxfId="120">
      <pivotArea field="-2" type="button" dataOnly="0" labelOnly="1" outline="0" axis="axisCol" fieldPosition="0"/>
    </format>
    <format dxfId="119">
      <pivotArea field="-2" type="button" dataOnly="0" labelOnly="1" outline="0" axis="axisCol" fieldPosition="0"/>
    </format>
    <format dxfId="118">
      <pivotArea outline="0" fieldPosition="0">
        <references count="1">
          <reference field="4294967294" count="1">
            <x v="3"/>
          </reference>
        </references>
      </pivotArea>
    </format>
    <format dxfId="117">
      <pivotArea field="1" type="button" dataOnly="0" labelOnly="1" outline="0" axis="axisRow" fieldPosition="0"/>
    </format>
    <format dxfId="11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3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A64EC1-8895-4F7A-9C47-B2157151CF06}" name="PivotTable1" cacheId="12" dataOnRows="1" applyNumberFormats="0" applyBorderFormats="0" applyFontFormats="0" applyPatternFormats="0" applyAlignmentFormats="0" applyWidthHeightFormats="1" dataCaption="Metrics" tag="398cccdc-4863-4f80-afb0-1a7d981aedf6" updatedVersion="7" minRefreshableVersion="3" useAutoFormatting="1" subtotalHiddenItems="1" rowGrandTotals="0" itemPrintTitles="1" createdVersion="7" indent="0" outline="1" outlineData="1" multipleFieldFilters="0" rowHeaderCaption="SubZone" colHeaderCaption="Quarters">
  <location ref="B9:G17" firstHeaderRow="1" firstDataRow="3" firstDataCol="1" rowPageCount="1" colPageCount="1"/>
  <pivotFields count="5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>
      <x v="5"/>
    </i>
  </rowItems>
  <colFields count="2">
    <field x="3"/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9" name="[dim_date].[FY].&amp;[2019]" cap="2019"/>
  </pageFields>
  <dataFields count="1">
    <dataField fld="0" subtotal="count" baseField="0" baseItem="0" numFmtId="168"/>
  </dataFields>
  <formats count="61">
    <format dxfId="60">
      <pivotArea type="all" dataOnly="0" outline="0" fieldPosition="0"/>
    </format>
    <format dxfId="59">
      <pivotArea type="all" dataOnly="0" outline="0" fieldPosition="0"/>
    </format>
    <format dxfId="58">
      <pivotArea dataOnly="0" grandRow="1" fieldPosition="0"/>
    </format>
    <format dxfId="57">
      <pivotArea dataOnly="0" grandRow="1" fieldPosition="0"/>
    </format>
    <format dxfId="56">
      <pivotArea field="-2" type="button" dataOnly="0" labelOnly="1" outline="0" axis="axisValues" fieldPosition="0"/>
    </format>
    <format dxfId="55">
      <pivotArea field="-2" type="button" dataOnly="0" labelOnly="1" outline="0" axis="axisValues" fieldPosition="0"/>
    </format>
    <format dxfId="54">
      <pivotArea field="-2" type="button" dataOnly="0" labelOnly="1" outline="0" axis="axisValues" fieldPosition="0"/>
    </format>
    <format dxfId="53">
      <pivotArea field="-2" type="button" dataOnly="0" labelOnly="1" outline="0" axis="axisValues" fieldPosition="0"/>
    </format>
    <format dxfId="52">
      <pivotArea outline="0" fieldPosition="0">
        <references count="1">
          <reference field="4294967294" count="1">
            <x v="0"/>
          </reference>
        </references>
      </pivotArea>
    </format>
    <format dxfId="51">
      <pivotArea dataOnly="0" labelOnly="1" fieldPosition="0">
        <references count="2">
          <reference field="2" count="1">
            <x v="9"/>
          </reference>
          <reference field="3" count="1" selected="0">
            <x v="0"/>
          </reference>
        </references>
      </pivotArea>
    </format>
    <format dxfId="50">
      <pivotArea dataOnly="0" labelOnly="1" fieldPosition="0">
        <references count="2">
          <reference field="2" count="1">
            <x v="10"/>
          </reference>
          <reference field="3" count="1" selected="0">
            <x v="0"/>
          </reference>
        </references>
      </pivotArea>
    </format>
    <format dxfId="49">
      <pivotArea dataOnly="0" labelOnly="1" fieldPosition="0">
        <references count="2">
          <reference field="2" count="1">
            <x v="11"/>
          </reference>
          <reference field="3" count="1" selected="0">
            <x v="0"/>
          </reference>
        </references>
      </pivotArea>
    </format>
    <format dxfId="48">
      <pivotArea dataOnly="0" labelOnly="1" fieldPosition="0">
        <references count="2">
          <reference field="2" count="1">
            <x v="6"/>
          </reference>
          <reference field="3" count="1" selected="0">
            <x v="1"/>
          </reference>
        </references>
      </pivotArea>
    </format>
    <format dxfId="47">
      <pivotArea dataOnly="0" labelOnly="1" fieldPosition="0">
        <references count="2">
          <reference field="2" count="1">
            <x v="7"/>
          </reference>
          <reference field="3" count="1" selected="0">
            <x v="1"/>
          </reference>
        </references>
      </pivotArea>
    </format>
    <format dxfId="46">
      <pivotArea dataOnly="0" labelOnly="1" fieldPosition="0">
        <references count="2">
          <reference field="2" count="1">
            <x v="8"/>
          </reference>
          <reference field="3" count="1" selected="0">
            <x v="1"/>
          </reference>
        </references>
      </pivotArea>
    </format>
    <format dxfId="45">
      <pivotArea dataOnly="0" labelOnly="1" fieldPosition="0">
        <references count="2">
          <reference field="2" count="1">
            <x v="3"/>
          </reference>
          <reference field="3" count="1" selected="0">
            <x v="2"/>
          </reference>
        </references>
      </pivotArea>
    </format>
    <format dxfId="44">
      <pivotArea dataOnly="0" labelOnly="1" fieldPosition="0">
        <references count="2">
          <reference field="2" count="1">
            <x v="4"/>
          </reference>
          <reference field="3" count="1" selected="0">
            <x v="2"/>
          </reference>
        </references>
      </pivotArea>
    </format>
    <format dxfId="43">
      <pivotArea dataOnly="0" labelOnly="1" fieldPosition="0">
        <references count="2">
          <reference field="2" count="1">
            <x v="5"/>
          </reference>
          <reference field="3" count="1" selected="0">
            <x v="2"/>
          </reference>
        </references>
      </pivotArea>
    </format>
    <format dxfId="42">
      <pivotArea dataOnly="0" labelOnly="1" fieldPosition="0">
        <references count="2">
          <reference field="2" count="1">
            <x v="0"/>
          </reference>
          <reference field="3" count="1" selected="0">
            <x v="3"/>
          </reference>
        </references>
      </pivotArea>
    </format>
    <format dxfId="41">
      <pivotArea dataOnly="0" labelOnly="1" fieldPosition="0">
        <references count="2">
          <reference field="2" count="1">
            <x v="1"/>
          </reference>
          <reference field="3" count="1" selected="0">
            <x v="3"/>
          </reference>
        </references>
      </pivotArea>
    </format>
    <format dxfId="40">
      <pivotArea dataOnly="0" labelOnly="1" fieldPosition="0">
        <references count="2">
          <reference field="2" count="1">
            <x v="2"/>
          </reference>
          <reference field="3" count="1" selected="0">
            <x v="3"/>
          </reference>
        </references>
      </pivotArea>
    </format>
    <format dxfId="39">
      <pivotArea dataOnly="0" labelOnly="1" grandCol="1" outline="0" fieldPosition="0"/>
    </format>
    <format dxfId="38">
      <pivotArea field="3" grandCol="1" collapsedLevelsAreSubtotals="1" axis="axisCol" fieldPosition="0">
        <references count="1">
          <reference field="4294967294" count="1">
            <x v="0"/>
          </reference>
        </references>
      </pivotArea>
    </format>
    <format dxfId="37">
      <pivotArea field="3" grandCol="1" collapsedLevelsAreSubtotals="1" axis="axisCol" fieldPosition="0">
        <references count="1">
          <reference field="4294967294" count="1">
            <x v="0"/>
          </reference>
        </references>
      </pivotArea>
    </format>
    <format dxfId="36">
      <pivotArea type="origin" dataOnly="0" labelOnly="1" outline="0" fieldPosition="0"/>
    </format>
    <format dxfId="35">
      <pivotArea field="3" type="button" dataOnly="0" labelOnly="1" outline="0" axis="axisCol" fieldPosition="0"/>
    </format>
    <format dxfId="34">
      <pivotArea field="2" type="button" dataOnly="0" labelOnly="1" outline="0" axis="axisCol" fieldPosition="1"/>
    </format>
    <format dxfId="33">
      <pivotArea type="topRight" dataOnly="0" labelOnly="1" outline="0" fieldPosition="0"/>
    </format>
    <format dxfId="32">
      <pivotArea dataOnly="0" labelOnly="1" fieldPosition="0">
        <references count="1">
          <reference field="3" count="1">
            <x v="0"/>
          </reference>
        </references>
      </pivotArea>
    </format>
    <format dxfId="31">
      <pivotArea dataOnly="0" labelOnly="1" fieldPosition="0">
        <references count="1">
          <reference field="3" count="1">
            <x v="1"/>
          </reference>
        </references>
      </pivotArea>
    </format>
    <format dxfId="30">
      <pivotArea dataOnly="0" labelOnly="1" fieldPosition="0">
        <references count="1">
          <reference field="3" count="1">
            <x v="2"/>
          </reference>
        </references>
      </pivotArea>
    </format>
    <format dxfId="29">
      <pivotArea dataOnly="0" labelOnly="1" fieldPosition="0">
        <references count="1">
          <reference field="3" count="1">
            <x v="3"/>
          </reference>
        </references>
      </pivotArea>
    </format>
    <format dxfId="28">
      <pivotArea dataOnly="0" labelOnly="1" grandCol="1" outline="0" fieldPosition="0"/>
    </format>
    <format dxfId="27">
      <pivotArea type="origin" dataOnly="0" labelOnly="1" outline="0" fieldPosition="0"/>
    </format>
    <format dxfId="26">
      <pivotArea field="3" type="button" dataOnly="0" labelOnly="1" outline="0" axis="axisCol" fieldPosition="0"/>
    </format>
    <format dxfId="25">
      <pivotArea field="2" type="button" dataOnly="0" labelOnly="1" outline="0" axis="axisCol" fieldPosition="1"/>
    </format>
    <format dxfId="24">
      <pivotArea type="topRight" dataOnly="0" labelOnly="1" outline="0" fieldPosition="0"/>
    </format>
    <format dxfId="23">
      <pivotArea dataOnly="0" labelOnly="1" fieldPosition="0">
        <references count="1">
          <reference field="3" count="1">
            <x v="0"/>
          </reference>
        </references>
      </pivotArea>
    </format>
    <format dxfId="22">
      <pivotArea dataOnly="0" labelOnly="1" fieldPosition="0">
        <references count="1">
          <reference field="3" count="1">
            <x v="1"/>
          </reference>
        </references>
      </pivotArea>
    </format>
    <format dxfId="21">
      <pivotArea dataOnly="0" labelOnly="1" fieldPosition="0">
        <references count="1">
          <reference field="3" count="1">
            <x v="2"/>
          </reference>
        </references>
      </pivotArea>
    </format>
    <format dxfId="20">
      <pivotArea dataOnly="0" labelOnly="1" fieldPosition="0">
        <references count="1">
          <reference field="3" count="1">
            <x v="3"/>
          </reference>
        </references>
      </pivotArea>
    </format>
    <format dxfId="19">
      <pivotArea dataOnly="0" labelOnly="1" grandCol="1" outline="0" fieldPosition="0"/>
    </format>
    <format dxfId="18">
      <pivotArea type="origin" dataOnly="0" labelOnly="1" outline="0" fieldPosition="0"/>
    </format>
    <format dxfId="17">
      <pivotArea field="3" type="button" dataOnly="0" labelOnly="1" outline="0" axis="axisCol" fieldPosition="0"/>
    </format>
    <format dxfId="16">
      <pivotArea field="2" type="button" dataOnly="0" labelOnly="1" outline="0" axis="axisCol" fieldPosition="1"/>
    </format>
    <format dxfId="15">
      <pivotArea type="topRight" dataOnly="0" labelOnly="1" outline="0" fieldPosition="0"/>
    </format>
    <format dxfId="14">
      <pivotArea dataOnly="0" labelOnly="1" fieldPosition="0">
        <references count="1">
          <reference field="3" count="1">
            <x v="0"/>
          </reference>
        </references>
      </pivotArea>
    </format>
    <format dxfId="13">
      <pivotArea dataOnly="0" labelOnly="1" fieldPosition="0">
        <references count="1">
          <reference field="3" count="1">
            <x v="1"/>
          </reference>
        </references>
      </pivotArea>
    </format>
    <format dxfId="12">
      <pivotArea dataOnly="0" labelOnly="1" fieldPosition="0">
        <references count="1">
          <reference field="3" count="1">
            <x v="2"/>
          </reference>
        </references>
      </pivotArea>
    </format>
    <format dxfId="11">
      <pivotArea dataOnly="0" labelOnly="1" fieldPosition="0">
        <references count="1">
          <reference field="3" count="1">
            <x v="3"/>
          </reference>
        </references>
      </pivotArea>
    </format>
    <format dxfId="10">
      <pivotArea dataOnly="0" labelOnly="1" grandCol="1" outline="0" fieldPosition="0"/>
    </format>
    <format dxfId="9">
      <pivotArea type="origin" dataOnly="0" labelOnly="1" outline="0" fieldPosition="0"/>
    </format>
    <format dxfId="8">
      <pivotArea field="3" type="button" dataOnly="0" labelOnly="1" outline="0" axis="axisCol" fieldPosition="0"/>
    </format>
    <format dxfId="7">
      <pivotArea field="2" type="button" dataOnly="0" labelOnly="1" outline="0" axis="axisCol" fieldPosition="1"/>
    </format>
    <format dxfId="6">
      <pivotArea type="topRight" dataOnly="0" labelOnly="1" outline="0" fieldPosition="0"/>
    </format>
    <format dxfId="5">
      <pivotArea dataOnly="0" labelOnly="1" offset="IV1" fieldPosition="0">
        <references count="1">
          <reference field="3" count="1">
            <x v="0"/>
          </reference>
        </references>
      </pivotArea>
    </format>
    <format dxfId="4">
      <pivotArea dataOnly="0" labelOnly="1" offset="IV1" fieldPosition="0">
        <references count="1">
          <reference field="3" count="1">
            <x v="1"/>
          </reference>
        </references>
      </pivotArea>
    </format>
    <format dxfId="3">
      <pivotArea dataOnly="0" labelOnly="1" offset="IV1" fieldPosition="0">
        <references count="1">
          <reference field="3" count="1">
            <x v="2"/>
          </reference>
        </references>
      </pivotArea>
    </format>
    <format dxfId="2">
      <pivotArea dataOnly="0" labelOnly="1" offset="IV1" fieldPosition="0">
        <references count="1">
          <reference field="3" count="1">
            <x v="3"/>
          </reference>
        </references>
      </pivotArea>
    </format>
    <format dxfId="1">
      <pivotArea dataOnly="0" labelOnly="1" grandCol="1" outline="0" offset="IV1" fieldPosition="0"/>
    </format>
    <format dxfId="0">
      <pivotArea field="4" type="button" dataOnly="0" labelOnly="1" outline="0" axis="axisRow" fieldPosition="0"/>
    </format>
  </formats>
  <conditionalFormats count="2"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2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F0ACD8-070E-4EEA-954B-EA5A7AF9226A}" name="PivotTable2" cacheId="13" dataOnRows="1" applyNumberFormats="0" applyBorderFormats="0" applyFontFormats="0" applyPatternFormats="0" applyAlignmentFormats="0" applyWidthHeightFormats="1" dataCaption="Metrics" tag="caaba42b-c6c2-4f75-b9ac-54020e66300d" updatedVersion="7" minRefreshableVersion="3" useAutoFormatting="1" subtotalHiddenItems="1" rowGrandTotals="0" itemPrintTitles="1" createdVersion="7" indent="0" outline="1" outlineData="1" multipleFieldFilters="0" rowHeaderCaption="Sub_Zone" colHeaderCaption="Quarters">
  <location ref="B25:G33" firstHeaderRow="1" firstDataRow="3" firstDataCol="1" rowPageCount="1" colPageCount="1"/>
  <pivotFields count="5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>
      <x v="5"/>
    </i>
  </rowItems>
  <colFields count="2">
    <field x="3"/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9" name="[dim_date].[FY].&amp;[2020]" cap="2020"/>
  </pageFields>
  <dataFields count="1">
    <dataField fld="0" subtotal="count" baseField="0" baseItem="0" numFmtId="168"/>
  </dataFields>
  <formats count="26">
    <format dxfId="86">
      <pivotArea type="all" dataOnly="0" outline="0" fieldPosition="0"/>
    </format>
    <format dxfId="85">
      <pivotArea type="all" dataOnly="0" outline="0" fieldPosition="0"/>
    </format>
    <format dxfId="84">
      <pivotArea dataOnly="0" grandRow="1" fieldPosition="0"/>
    </format>
    <format dxfId="83">
      <pivotArea dataOnly="0" grandRow="1" fieldPosition="0"/>
    </format>
    <format dxfId="82">
      <pivotArea field="-2" type="button" dataOnly="0" labelOnly="1" outline="0" axis="axisValues" fieldPosition="0"/>
    </format>
    <format dxfId="81">
      <pivotArea field="-2" type="button" dataOnly="0" labelOnly="1" outline="0" axis="axisValues" fieldPosition="0"/>
    </format>
    <format dxfId="80">
      <pivotArea field="-2" type="button" dataOnly="0" labelOnly="1" outline="0" axis="axisValues" fieldPosition="0"/>
    </format>
    <format dxfId="79">
      <pivotArea field="-2" type="button" dataOnly="0" labelOnly="1" outline="0" axis="axisValues" fieldPosition="0"/>
    </format>
    <format dxfId="78">
      <pivotArea outline="0" fieldPosition="0">
        <references count="1">
          <reference field="4294967294" count="1">
            <x v="0"/>
          </reference>
        </references>
      </pivotArea>
    </format>
    <format dxfId="77">
      <pivotArea dataOnly="0" labelOnly="1" fieldPosition="0">
        <references count="2">
          <reference field="2" count="1">
            <x v="9"/>
          </reference>
          <reference field="3" count="1" selected="0">
            <x v="0"/>
          </reference>
        </references>
      </pivotArea>
    </format>
    <format dxfId="76">
      <pivotArea dataOnly="0" labelOnly="1" fieldPosition="0">
        <references count="2">
          <reference field="2" count="1">
            <x v="10"/>
          </reference>
          <reference field="3" count="1" selected="0">
            <x v="0"/>
          </reference>
        </references>
      </pivotArea>
    </format>
    <format dxfId="75">
      <pivotArea dataOnly="0" labelOnly="1" fieldPosition="0">
        <references count="2">
          <reference field="2" count="1">
            <x v="11"/>
          </reference>
          <reference field="3" count="1" selected="0">
            <x v="0"/>
          </reference>
        </references>
      </pivotArea>
    </format>
    <format dxfId="74">
      <pivotArea dataOnly="0" labelOnly="1" fieldPosition="0">
        <references count="2">
          <reference field="2" count="1">
            <x v="6"/>
          </reference>
          <reference field="3" count="1" selected="0">
            <x v="1"/>
          </reference>
        </references>
      </pivotArea>
    </format>
    <format dxfId="73">
      <pivotArea dataOnly="0" labelOnly="1" fieldPosition="0">
        <references count="2">
          <reference field="2" count="1">
            <x v="7"/>
          </reference>
          <reference field="3" count="1" selected="0">
            <x v="1"/>
          </reference>
        </references>
      </pivotArea>
    </format>
    <format dxfId="72">
      <pivotArea dataOnly="0" labelOnly="1" fieldPosition="0">
        <references count="2">
          <reference field="2" count="1">
            <x v="8"/>
          </reference>
          <reference field="3" count="1" selected="0">
            <x v="1"/>
          </reference>
        </references>
      </pivotArea>
    </format>
    <format dxfId="71">
      <pivotArea dataOnly="0" labelOnly="1" fieldPosition="0">
        <references count="2">
          <reference field="2" count="1">
            <x v="3"/>
          </reference>
          <reference field="3" count="1" selected="0">
            <x v="2"/>
          </reference>
        </references>
      </pivotArea>
    </format>
    <format dxfId="70">
      <pivotArea dataOnly="0" labelOnly="1" fieldPosition="0">
        <references count="2">
          <reference field="2" count="1">
            <x v="4"/>
          </reference>
          <reference field="3" count="1" selected="0">
            <x v="2"/>
          </reference>
        </references>
      </pivotArea>
    </format>
    <format dxfId="69">
      <pivotArea dataOnly="0" labelOnly="1" fieldPosition="0">
        <references count="2">
          <reference field="2" count="1">
            <x v="5"/>
          </reference>
          <reference field="3" count="1" selected="0">
            <x v="2"/>
          </reference>
        </references>
      </pivotArea>
    </format>
    <format dxfId="68">
      <pivotArea dataOnly="0" labelOnly="1" fieldPosition="0">
        <references count="2">
          <reference field="2" count="1">
            <x v="0"/>
          </reference>
          <reference field="3" count="1" selected="0">
            <x v="3"/>
          </reference>
        </references>
      </pivotArea>
    </format>
    <format dxfId="67">
      <pivotArea dataOnly="0" labelOnly="1" fieldPosition="0">
        <references count="2">
          <reference field="2" count="1">
            <x v="1"/>
          </reference>
          <reference field="3" count="1" selected="0">
            <x v="3"/>
          </reference>
        </references>
      </pivotArea>
    </format>
    <format dxfId="66">
      <pivotArea dataOnly="0" labelOnly="1" fieldPosition="0">
        <references count="2">
          <reference field="2" count="1">
            <x v="2"/>
          </reference>
          <reference field="3" count="1" selected="0">
            <x v="3"/>
          </reference>
        </references>
      </pivotArea>
    </format>
    <format dxfId="65">
      <pivotArea dataOnly="0" labelOnly="1" grandCol="1" outline="0" fieldPosition="0"/>
    </format>
    <format dxfId="64">
      <pivotArea field="3" grandCol="1" collapsedLevelsAreSubtotals="1" axis="axisCol" fieldPosition="0">
        <references count="1">
          <reference field="4294967294" count="1">
            <x v="0"/>
          </reference>
        </references>
      </pivotArea>
    </format>
    <format dxfId="63">
      <pivotArea field="3" grandCol="1" collapsedLevelsAreSubtotals="1" axis="axisCol" fieldPosition="0">
        <references count="1">
          <reference field="4294967294" count="1">
            <x v="0"/>
          </reference>
        </references>
      </pivotArea>
    </format>
    <format dxfId="62">
      <pivotArea type="origin" dataOnly="0" labelOnly="1" outline="0" fieldPosition="0"/>
    </format>
    <format dxfId="61">
      <pivotArea field="4" type="button" dataOnly="0" labelOnly="1" outline="0" axis="axisRow" fieldPosition="0"/>
    </format>
  </formats>
  <conditionalFormats count="2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2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3C318D-55C5-48EB-9EB5-06A04F52ACFD}" name="PivotTable4" cacheId="11" dataOnRows="1" applyNumberFormats="0" applyBorderFormats="0" applyFontFormats="0" applyPatternFormats="0" applyAlignmentFormats="0" applyWidthHeightFormats="1" dataCaption="Metrics" tag="5783a2ed-20cb-4650-8abc-fb3e94de7f35" updatedVersion="7" minRefreshableVersion="3" useAutoFormatting="1" subtotalHiddenItems="1" rowGrandTotals="0" itemPrintTitles="1" createdVersion="7" indent="0" outline="1" outlineData="1" multipleFieldFilters="0" rowHeaderCaption="Customer" colHeaderCaption="Quarters">
  <location ref="B53:G61" firstHeaderRow="1" firstDataRow="3" firstDataCol="1" rowPageCount="1" colPageCount="1"/>
  <pivotFields count="5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>
      <x v="5"/>
    </i>
  </rowItems>
  <colFields count="2">
    <field x="3"/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9" name="[dim_date].[FY].&amp;[2021]" cap="2021"/>
  </pageFields>
  <dataFields count="1">
    <dataField fld="0" subtotal="count" baseField="0" baseItem="0" numFmtId="168"/>
  </dataFields>
  <formats count="26">
    <format dxfId="112">
      <pivotArea type="all" dataOnly="0" outline="0" fieldPosition="0"/>
    </format>
    <format dxfId="111">
      <pivotArea type="all" dataOnly="0" outline="0" fieldPosition="0"/>
    </format>
    <format dxfId="110">
      <pivotArea dataOnly="0" grandRow="1" fieldPosition="0"/>
    </format>
    <format dxfId="109">
      <pivotArea dataOnly="0" grandRow="1" fieldPosition="0"/>
    </format>
    <format dxfId="108">
      <pivotArea field="-2" type="button" dataOnly="0" labelOnly="1" outline="0" axis="axisValues" fieldPosition="0"/>
    </format>
    <format dxfId="107">
      <pivotArea field="-2" type="button" dataOnly="0" labelOnly="1" outline="0" axis="axisValues" fieldPosition="0"/>
    </format>
    <format dxfId="106">
      <pivotArea field="-2" type="button" dataOnly="0" labelOnly="1" outline="0" axis="axisValues" fieldPosition="0"/>
    </format>
    <format dxfId="105">
      <pivotArea field="-2" type="button" dataOnly="0" labelOnly="1" outline="0" axis="axisValues" fieldPosition="0"/>
    </format>
    <format dxfId="104">
      <pivotArea outline="0" fieldPosition="0">
        <references count="1">
          <reference field="4294967294" count="1">
            <x v="0"/>
          </reference>
        </references>
      </pivotArea>
    </format>
    <format dxfId="103">
      <pivotArea dataOnly="0" labelOnly="1" fieldPosition="0">
        <references count="2">
          <reference field="2" count="1">
            <x v="9"/>
          </reference>
          <reference field="3" count="1" selected="0">
            <x v="0"/>
          </reference>
        </references>
      </pivotArea>
    </format>
    <format dxfId="102">
      <pivotArea dataOnly="0" labelOnly="1" fieldPosition="0">
        <references count="2">
          <reference field="2" count="1">
            <x v="10"/>
          </reference>
          <reference field="3" count="1" selected="0">
            <x v="0"/>
          </reference>
        </references>
      </pivotArea>
    </format>
    <format dxfId="101">
      <pivotArea dataOnly="0" labelOnly="1" fieldPosition="0">
        <references count="2">
          <reference field="2" count="1">
            <x v="11"/>
          </reference>
          <reference field="3" count="1" selected="0">
            <x v="0"/>
          </reference>
        </references>
      </pivotArea>
    </format>
    <format dxfId="100">
      <pivotArea dataOnly="0" labelOnly="1" fieldPosition="0">
        <references count="2">
          <reference field="2" count="1">
            <x v="6"/>
          </reference>
          <reference field="3" count="1" selected="0">
            <x v="1"/>
          </reference>
        </references>
      </pivotArea>
    </format>
    <format dxfId="99">
      <pivotArea dataOnly="0" labelOnly="1" fieldPosition="0">
        <references count="2">
          <reference field="2" count="1">
            <x v="7"/>
          </reference>
          <reference field="3" count="1" selected="0">
            <x v="1"/>
          </reference>
        </references>
      </pivotArea>
    </format>
    <format dxfId="98">
      <pivotArea dataOnly="0" labelOnly="1" fieldPosition="0">
        <references count="2">
          <reference field="2" count="1">
            <x v="8"/>
          </reference>
          <reference field="3" count="1" selected="0">
            <x v="1"/>
          </reference>
        </references>
      </pivotArea>
    </format>
    <format dxfId="97">
      <pivotArea dataOnly="0" labelOnly="1" fieldPosition="0">
        <references count="2">
          <reference field="2" count="1">
            <x v="3"/>
          </reference>
          <reference field="3" count="1" selected="0">
            <x v="2"/>
          </reference>
        </references>
      </pivotArea>
    </format>
    <format dxfId="96">
      <pivotArea dataOnly="0" labelOnly="1" fieldPosition="0">
        <references count="2">
          <reference field="2" count="1">
            <x v="4"/>
          </reference>
          <reference field="3" count="1" selected="0">
            <x v="2"/>
          </reference>
        </references>
      </pivotArea>
    </format>
    <format dxfId="95">
      <pivotArea dataOnly="0" labelOnly="1" fieldPosition="0">
        <references count="2">
          <reference field="2" count="1">
            <x v="5"/>
          </reference>
          <reference field="3" count="1" selected="0">
            <x v="2"/>
          </reference>
        </references>
      </pivotArea>
    </format>
    <format dxfId="94">
      <pivotArea dataOnly="0" labelOnly="1" fieldPosition="0">
        <references count="2">
          <reference field="2" count="1">
            <x v="0"/>
          </reference>
          <reference field="3" count="1" selected="0">
            <x v="3"/>
          </reference>
        </references>
      </pivotArea>
    </format>
    <format dxfId="93">
      <pivotArea dataOnly="0" labelOnly="1" fieldPosition="0">
        <references count="2">
          <reference field="2" count="1">
            <x v="1"/>
          </reference>
          <reference field="3" count="1" selected="0">
            <x v="3"/>
          </reference>
        </references>
      </pivotArea>
    </format>
    <format dxfId="92">
      <pivotArea dataOnly="0" labelOnly="1" fieldPosition="0">
        <references count="2">
          <reference field="2" count="1">
            <x v="2"/>
          </reference>
          <reference field="3" count="1" selected="0">
            <x v="3"/>
          </reference>
        </references>
      </pivotArea>
    </format>
    <format dxfId="91">
      <pivotArea dataOnly="0" labelOnly="1" grandCol="1" outline="0" fieldPosition="0"/>
    </format>
    <format dxfId="90">
      <pivotArea field="3" grandCol="1" collapsedLevelsAreSubtotals="1" axis="axisCol" fieldPosition="0">
        <references count="1">
          <reference field="4294967294" count="1">
            <x v="0"/>
          </reference>
        </references>
      </pivotArea>
    </format>
    <format dxfId="89">
      <pivotArea field="3" grandCol="1" collapsedLevelsAreSubtotals="1" axis="axisCol" fieldPosition="0">
        <references count="1">
          <reference field="4294967294" count="1">
            <x v="0"/>
          </reference>
        </references>
      </pivotArea>
    </format>
    <format dxfId="88">
      <pivotArea type="origin" dataOnly="0" labelOnly="1" outline="0" fieldPosition="0"/>
    </format>
    <format dxfId="87">
      <pivotArea field="4" type="button" dataOnly="0" labelOnly="1" outline="0" axis="axisRow" fieldPosition="0"/>
    </format>
  </formats>
  <conditionalFormats count="2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2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2">
    <colHierarchyUsage hierarchyUsage="13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538A55-7191-4060-9626-F279F100CC46}" name="PivotTable1" cacheId="14" applyNumberFormats="0" applyBorderFormats="0" applyFontFormats="0" applyPatternFormats="0" applyAlignmentFormats="0" applyWidthHeightFormats="1" dataCaption="Values" tag="8dd0d2c3-9879-4243-96b3-07abf6f5849e" updatedVersion="7" minRefreshableVersion="3" useAutoFormatting="1" subtotalHiddenItems="1" itemPrintTitles="1" createdVersion="7" indent="0" outline="1" outlineData="1" multipleFieldFilters="0" rowHeaderCaption="Country">
  <location ref="B7:H31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6" name="[dim_market].[region].[All]" cap="All"/>
    <pageField fld="2" hier="18" name="[dim_product].[division].[All]" cap="All"/>
  </pageFields>
  <dataFields count="6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target" fld="8" baseField="1" baseItem="0" numFmtId="165"/>
    <dataField fld="6" subtotal="count" baseField="1" baseItem="1" numFmtId="165"/>
    <dataField fld="7" subtotal="count" baseField="0" baseItem="0"/>
  </dataFields>
  <formats count="20">
    <format dxfId="354">
      <pivotArea type="all" dataOnly="0" outline="0" fieldPosition="0"/>
    </format>
    <format dxfId="3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5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4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47">
      <pivotArea type="all" dataOnly="0" outline="0" fieldPosition="0"/>
    </format>
    <format dxfId="3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4">
      <pivotArea dataOnly="0" grandRow="1" fieldPosition="0"/>
    </format>
    <format dxfId="343">
      <pivotArea dataOnly="0" grandRow="1" fieldPosition="0"/>
    </format>
    <format dxfId="342">
      <pivotArea outline="0" fieldPosition="0">
        <references count="1">
          <reference field="4294967294" count="1">
            <x v="4"/>
          </reference>
        </references>
      </pivotArea>
    </format>
    <format dxfId="341">
      <pivotArea field="1" type="button" dataOnly="0" labelOnly="1" outline="0" axis="axisRow" fieldPosition="0"/>
    </format>
    <format dxfId="34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39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338">
      <pivotArea field="1" type="button" dataOnly="0" labelOnly="1" outline="0" axis="axisRow" fieldPosition="0"/>
    </format>
    <format dxfId="337">
      <pivotArea dataOnly="0" labelOnly="1" outline="0" fieldPosition="0">
        <references count="1">
          <reference field="4294967294" count="5">
            <x v="0"/>
            <x v="1"/>
            <x v="2"/>
            <x v="4"/>
            <x v="5"/>
          </reference>
        </references>
      </pivotArea>
    </format>
    <format dxfId="336">
      <pivotArea outline="0" fieldPosition="0">
        <references count="1">
          <reference field="4294967294" count="1">
            <x v="3"/>
          </reference>
        </references>
      </pivotArea>
    </format>
    <format dxfId="335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target"/>
  </pivotHierarchies>
  <pivotTableStyleInfo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B6DD8B-48E7-4538-B3A0-58F9C946A485}" name="PivotTable1" cacheId="0" applyNumberFormats="0" applyBorderFormats="0" applyFontFormats="0" applyPatternFormats="0" applyAlignmentFormats="0" applyWidthHeightFormats="1" dataCaption="Values" tag="c2348a37-c494-4104-9e19-e7844a482562" updatedVersion="7" minRefreshableVersion="3" subtotalHiddenItems="1" itemPrintTitles="1" createdVersion="7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4" name="[dim_market].[market].[All]" cap="All"/>
    <pageField fld="0" hier="16" name="[dim_market].[region].[All]" cap="All"/>
    <pageField fld="2" hier="18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15">
    <format dxfId="334">
      <pivotArea type="all" dataOnly="0" outline="0" fieldPosition="0"/>
    </format>
    <format dxfId="3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3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2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2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27">
      <pivotArea type="all" dataOnly="0" outline="0" fieldPosition="0"/>
    </format>
    <format dxfId="3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4">
      <pivotArea dataOnly="0" grandRow="1" fieldPosition="0"/>
    </format>
    <format dxfId="323">
      <pivotArea dataOnly="0" grandRow="1" fieldPosition="0"/>
    </format>
    <format dxfId="322">
      <pivotArea field="6" type="button" dataOnly="0" labelOnly="1" outline="0" axis="axisRow" fieldPosition="0"/>
    </format>
    <format dxfId="321">
      <pivotArea field="6" type="button" dataOnly="0" labelOnly="1" outline="0" axis="axisRow" fieldPosition="0"/>
    </format>
    <format dxfId="3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8">
      <autoFilter ref="A1">
        <filterColumn colId="0">
          <top10 val="10" filterVal="10"/>
        </filterColumn>
      </autoFilter>
    </filter>
  </filters>
  <rowHierarchiesUsage count="1"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68B778-7431-4DBA-A126-5B9EDBE499C3}" name="PivotTable1" cacheId="1" applyNumberFormats="0" applyBorderFormats="0" applyFontFormats="0" applyPatternFormats="0" applyAlignmentFormats="0" applyWidthHeightFormats="1" dataCaption="Values" tag="d9449916-60b5-4b06-8534-58a294e43ea2" updatedVersion="7" minRefreshableVersion="3" useAutoFormatting="1" subtotalHiddenItems="1" itemPrintTitles="1" createdVersion="7" indent="0" outline="1" outlineData="1" multipleFieldFilters="0" rowHeaderCaption="Division">
  <location ref="B7:E1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6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16">
    <format dxfId="319">
      <pivotArea type="all" dataOnly="0" outline="0" fieldPosition="0"/>
    </format>
    <format dxfId="31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1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1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1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14">
      <pivotArea type="all" dataOnly="0" outline="0" fieldPosition="0"/>
    </format>
    <format dxfId="3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1">
      <pivotArea dataOnly="0" grandRow="1" fieldPosition="0"/>
    </format>
    <format dxfId="310">
      <pivotArea dataOnly="0" grandRow="1" fieldPosition="0"/>
    </format>
    <format dxfId="309">
      <pivotArea field="5" type="button" dataOnly="0" labelOnly="1" outline="0"/>
    </format>
    <format dxfId="3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6">
      <pivotArea field="1" type="button" dataOnly="0" labelOnly="1" outline="0" axis="axisRow" fieldPosition="0"/>
    </format>
    <format dxfId="305">
      <pivotArea field="1" type="button" dataOnly="0" labelOnly="1" outline="0" axis="axisRow" fieldPosition="0"/>
    </format>
    <format dxfId="3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38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054D67A-DC9B-46C5-9C07-1C8F19BAC93C}" name="PivotTable2" cacheId="2" applyNumberFormats="0" applyBorderFormats="0" applyFontFormats="0" applyPatternFormats="0" applyAlignmentFormats="0" applyWidthHeightFormats="1" dataCaption="Values" tag="a017fcb1-99cf-4610-b03c-88e91bedf82b" updatedVersion="7" minRefreshableVersion="3" useAutoFormatting="1" itemPrintTitles="1" createdVersion="7" indent="0" outline="1" outlineData="1" multipleFieldFilters="0" rowHeaderCaption="Products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6" name="[dim_market].[region].[All]" cap="All"/>
    <pageField fld="1" hier="18" name="[dim_product].[division].[All]" cap="All"/>
    <pageField fld="2" hier="1" name="[dim_customer].[customer].[All]" cap="All"/>
  </pageFields>
  <dataFields count="1">
    <dataField name="Qty" fld="4" baseField="3" baseItem="0" numFmtId="167"/>
  </dataFields>
  <formats count="12">
    <format dxfId="291">
      <pivotArea dataOnly="0" labelOnly="1" fieldPosition="0">
        <references count="1">
          <reference field="3" count="1">
            <x v="0"/>
          </reference>
        </references>
      </pivotArea>
    </format>
    <format dxfId="290">
      <pivotArea type="all" dataOnly="0" outline="0" fieldPosition="0"/>
    </format>
    <format dxfId="289">
      <pivotArea outline="0" collapsedLevelsAreSubtotals="1" fieldPosition="0"/>
    </format>
    <format dxfId="288">
      <pivotArea field="3" type="button" dataOnly="0" labelOnly="1" outline="0" axis="axisRow" fieldPosition="0"/>
    </format>
    <format dxfId="287">
      <pivotArea dataOnly="0" labelOnly="1" fieldPosition="0">
        <references count="1">
          <reference field="3" count="0"/>
        </references>
      </pivotArea>
    </format>
    <format dxfId="286">
      <pivotArea dataOnly="0" labelOnly="1" grandRow="1" outline="0" fieldPosition="0"/>
    </format>
    <format dxfId="285">
      <pivotArea dataOnly="0" labelOnly="1" outline="0" axis="axisValues" fieldPosition="0"/>
    </format>
    <format dxfId="284">
      <pivotArea field="0" type="button" dataOnly="0" labelOnly="1" outline="0" axis="axisPage" fieldPosition="0"/>
    </format>
    <format dxfId="283">
      <pivotArea field="3" type="button" dataOnly="0" labelOnly="1" outline="0" axis="axisRow" fieldPosition="0"/>
    </format>
    <format dxfId="282">
      <pivotArea dataOnly="0" labelOnly="1" outline="0" axis="axisValues" fieldPosition="0"/>
    </format>
    <format dxfId="281">
      <pivotArea dataOnly="0" grandRow="1" fieldPosition="0"/>
    </format>
    <format dxfId="280">
      <pivotArea dataOnly="0" grandRow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53">
      <autoFilter ref="A1">
        <filterColumn colId="0">
          <top10 top="0" val="5" filterVal="5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531A5B-91F9-4494-8DF6-AFA463991937}" name="PivotTable1" cacheId="3" applyNumberFormats="0" applyBorderFormats="0" applyFontFormats="0" applyPatternFormats="0" applyAlignmentFormats="0" applyWidthHeightFormats="1" dataCaption="Values" tag="523e940e-3363-45ff-98b6-bfab4f0bb669" updatedVersion="7" minRefreshableVersion="3" useAutoFormatting="1" subtotalHiddenItems="1" itemPrintTitles="1" createdVersion="7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6" name="[dim_market].[region].[All]" cap="All"/>
    <pageField fld="1" hier="18" name="[dim_product].[division].[All]" cap="All"/>
    <pageField fld="2" hier="1" name="[dim_customer].[customer].[All]" cap="All"/>
  </pageFields>
  <dataFields count="1">
    <dataField name="Qty" fld="4" baseField="3" baseItem="0" numFmtId="165"/>
  </dataFields>
  <formats count="12">
    <format dxfId="303">
      <pivotArea type="all" dataOnly="0" outline="0" fieldPosition="0"/>
    </format>
    <format dxfId="302">
      <pivotArea type="all" dataOnly="0" outline="0" fieldPosition="0"/>
    </format>
    <format dxfId="301">
      <pivotArea dataOnly="0" grandRow="1" fieldPosition="0"/>
    </format>
    <format dxfId="300">
      <pivotArea outline="0" fieldPosition="0">
        <references count="1">
          <reference field="4294967294" count="1">
            <x v="0"/>
          </reference>
        </references>
      </pivotArea>
    </format>
    <format dxfId="299">
      <pivotArea field="3" type="button" dataOnly="0" labelOnly="1" outline="0" axis="axisRow" fieldPosition="0"/>
    </format>
    <format dxfId="298">
      <pivotArea dataOnly="0" labelOnly="1" outline="0" axis="axisValues" fieldPosition="0"/>
    </format>
    <format dxfId="297">
      <pivotArea field="3" type="button" dataOnly="0" labelOnly="1" outline="0" axis="axisRow" fieldPosition="0"/>
    </format>
    <format dxfId="296">
      <pivotArea field="3" type="button" dataOnly="0" labelOnly="1" outline="0" axis="axisRow" fieldPosition="0"/>
    </format>
    <format dxfId="295">
      <pivotArea field="3" type="button" dataOnly="0" labelOnly="1" outline="0" axis="axisRow" fieldPosition="0"/>
    </format>
    <format dxfId="294">
      <pivotArea dataOnly="0" labelOnly="1" outline="0" axis="axisValues" fieldPosition="0"/>
    </format>
    <format dxfId="293">
      <pivotArea grandRow="1" outline="0" collapsedLevelsAreSubtotals="1" fieldPosition="0"/>
    </format>
    <format dxfId="292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53">
      <autoFilter ref="A1">
        <filterColumn colId="0">
          <top10 val="5" filterVal="5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58B446-7221-49F8-8461-16EA1B306A79}" name="PivotTable1" cacheId="4" applyNumberFormats="0" applyBorderFormats="0" applyFontFormats="0" applyPatternFormats="0" applyAlignmentFormats="0" applyWidthHeightFormats="1" dataCaption="Values" tag="b6c68e94-4ba5-4742-8b92-de7296f6c058" updatedVersion="7" minRefreshableVersion="3" useAutoFormatting="1" subtotalHiddenItems="1" itemPrintTitles="1" createdVersion="7" indent="0" outline="1" outlineData="1" multipleFieldFilters="0" rowHeaderCaption="Products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6" name="[dim_market].[region].[All]" cap="All"/>
    <pageField fld="1" hier="18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13">
    <format dxfId="279">
      <pivotArea type="all" dataOnly="0" outline="0" fieldPosition="0"/>
    </format>
    <format dxfId="2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7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74">
      <pivotArea type="all" dataOnly="0" outline="0" fieldPosition="0"/>
    </format>
    <format dxfId="2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1">
      <pivotArea dataOnly="0" grandRow="1" fieldPosition="0"/>
    </format>
    <format dxfId="270">
      <pivotArea dataOnly="0" grandRow="1" fieldPosition="0"/>
    </format>
    <format dxfId="269">
      <pivotArea field="4" type="button" dataOnly="0" labelOnly="1" outline="0" axis="axisRow" fieldPosition="0"/>
    </format>
    <format dxfId="268">
      <pivotArea field="4" dataOnly="0" grandRow="1" axis="axisRow" fieldPosition="0">
        <references count="1">
          <reference field="4" count="1">
            <x v="15"/>
          </reference>
        </references>
      </pivotArea>
    </format>
    <format dxfId="267">
      <pivotArea field="4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2" iMeasureHier="3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489CD2-BCCC-4715-A990-1F60A1CA878C}" name="PivotTable1" cacheId="5" applyNumberFormats="0" applyBorderFormats="0" applyFontFormats="0" applyPatternFormats="0" applyAlignmentFormats="0" applyWidthHeightFormats="1" dataCaption="Values" tag="4e2aa94e-24e7-4132-ba83-d7c54bb681c1" updatedVersion="7" minRefreshableVersion="3" useAutoFormatting="1" subtotalHiddenItems="1" itemPrintTitles="1" createdVersion="7" indent="0" outline="1" outlineData="1" multipleFieldFilters="0" rowHeaderCaption="Country">
  <location ref="B7:C13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6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19">
    <format dxfId="266">
      <pivotArea type="all" dataOnly="0" outline="0" fieldPosition="0"/>
    </format>
    <format dxfId="2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3">
      <pivotArea type="all" dataOnly="0" outline="0" fieldPosition="0"/>
    </format>
    <format dxfId="2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0">
      <pivotArea dataOnly="0" grandRow="1" fieldPosition="0"/>
    </format>
    <format dxfId="259">
      <pivotArea dataOnly="0" grandRow="1" fieldPosition="0"/>
    </format>
    <format dxfId="258">
      <pivotArea field="2" type="button" dataOnly="0" labelOnly="1" outline="0"/>
    </format>
    <format dxfId="257">
      <pivotArea field="4" type="button" dataOnly="0" labelOnly="1" outline="0" axis="axisRow" fieldPosition="0"/>
    </format>
    <format dxfId="256">
      <pivotArea dataOnly="0" labelOnly="1" outline="0" axis="axisValues" fieldPosition="0"/>
    </format>
    <format dxfId="255">
      <pivotArea grandRow="1" outline="0" collapsedLevelsAreSubtotals="1" fieldPosition="0"/>
    </format>
    <format dxfId="254">
      <pivotArea dataOnly="0" labelOnly="1" grandRow="1" outline="0" fieldPosition="0"/>
    </format>
    <format dxfId="253">
      <pivotArea field="4" type="button" dataOnly="0" labelOnly="1" outline="0" axis="axisRow" fieldPosition="0"/>
    </format>
    <format dxfId="252">
      <pivotArea dataOnly="0" labelOnly="1" outline="0" axis="axisValues" fieldPosition="0"/>
    </format>
    <format dxfId="251">
      <pivotArea field="4" type="button" dataOnly="0" labelOnly="1" outline="0" axis="axisRow" fieldPosition="0"/>
    </format>
    <format dxfId="250">
      <pivotArea dataOnly="0" labelOnly="1" outline="0" axis="axisValues" fieldPosition="0"/>
    </format>
    <format dxfId="249">
      <pivotArea field="4" type="button" dataOnly="0" labelOnly="1" outline="0" axis="axisRow" fieldPosition="0"/>
    </format>
    <format dxfId="248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valueEqual" id="2" iMeasureHier="38">
      <autoFilter ref="A1">
        <filterColumn colId="0">
          <customFilters>
            <customFilter val="0"/>
          </customFilters>
        </filterColumn>
      </autoFilter>
    </filter>
    <filter fld="4" type="count" id="3" iMeasureHier="37">
      <autoFilter ref="A1">
        <filterColumn colId="0">
          <top10 val="5" filterVal="5"/>
        </filterColumn>
      </autoFilter>
    </filter>
  </filters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56C19F-96BF-4A3E-93A1-F0648CC7FFBA}" name="PivotTable1" cacheId="6" dataOnRows="1" applyNumberFormats="0" applyBorderFormats="0" applyFontFormats="0" applyPatternFormats="0" applyAlignmentFormats="0" applyWidthHeightFormats="1" dataCaption="Metrics" tag="d982ccdb-5471-426e-87df-ba831a81dd23" updatedVersion="7" minRefreshableVersion="3" useAutoFormatting="1" subtotalHiddenItems="1" colGrandTotals="0" itemPrintTitles="1" createdVersion="7" indent="0" outline="1" outlineData="1" multipleFieldFilters="0" rowHeaderCaption="Customer" colHeaderCaption="Fiscal Years">
  <location ref="B9:E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8" hier="1" name="[dim_customer].[customer].[All]" cap="All"/>
    <pageField fld="1" hier="14" name="[dim_market].[market].[All]" cap="All"/>
    <pageField fld="0" hier="16" name="[dim_market].[region].[All]" cap="All"/>
    <pageField fld="2" hier="18" name="[dim_product].[division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0" numFmtId="168"/>
  </dataFields>
  <formats count="19">
    <format dxfId="247">
      <pivotArea type="all" dataOnly="0" outline="0" fieldPosition="0"/>
    </format>
    <format dxfId="246">
      <pivotArea type="all" dataOnly="0" outline="0" fieldPosition="0"/>
    </format>
    <format dxfId="245">
      <pivotArea dataOnly="0" grandRow="1" fieldPosition="0"/>
    </format>
    <format dxfId="244">
      <pivotArea dataOnly="0" grandRow="1" fieldPosition="0"/>
    </format>
    <format dxfId="243">
      <pivotArea outline="0" fieldPosition="0">
        <references count="1">
          <reference field="4294967294" count="1">
            <x v="0"/>
          </reference>
        </references>
      </pivotArea>
    </format>
    <format dxfId="242">
      <pivotArea outline="0" fieldPosition="0">
        <references count="1">
          <reference field="4294967294" count="1">
            <x v="1"/>
          </reference>
        </references>
      </pivotArea>
    </format>
    <format dxfId="241">
      <pivotArea outline="0" fieldPosition="0">
        <references count="1">
          <reference field="4294967294" count="1">
            <x v="2"/>
          </reference>
        </references>
      </pivotArea>
    </format>
    <format dxfId="240">
      <pivotArea field="-2" type="button" dataOnly="0" labelOnly="1" outline="0" axis="axisRow" fieldPosition="0"/>
    </format>
    <format dxfId="239">
      <pivotArea dataOnly="0" labelOnly="1" fieldPosition="0">
        <references count="1">
          <reference field="5" count="0"/>
        </references>
      </pivotArea>
    </format>
    <format dxfId="238">
      <pivotArea field="-2" type="button" dataOnly="0" labelOnly="1" outline="0" axis="axisRow" fieldPosition="0"/>
    </format>
    <format dxfId="237">
      <pivotArea dataOnly="0" labelOnly="1" fieldPosition="0">
        <references count="1">
          <reference field="5" count="0"/>
        </references>
      </pivotArea>
    </format>
    <format dxfId="236">
      <pivotArea field="-2" type="button" dataOnly="0" labelOnly="1" outline="0" axis="axisRow" fieldPosition="0"/>
    </format>
    <format dxfId="235">
      <pivotArea dataOnly="0" labelOnly="1" fieldPosition="0">
        <references count="1">
          <reference field="5" count="0"/>
        </references>
      </pivotArea>
    </format>
    <format dxfId="234">
      <pivotArea field="-2" type="button" dataOnly="0" labelOnly="1" outline="0" axis="axisRow" fieldPosition="0"/>
    </format>
    <format dxfId="233">
      <pivotArea dataOnly="0" labelOnly="1" fieldPosition="0">
        <references count="1">
          <reference field="5" count="0"/>
        </references>
      </pivotArea>
    </format>
    <format dxfId="232">
      <pivotArea outline="0" fieldPosition="0">
        <references count="1">
          <reference field="4294967294" count="1">
            <x v="3"/>
          </reference>
        </references>
      </pivotArea>
    </format>
    <format dxfId="231">
      <pivotArea field="5" type="button" dataOnly="0" labelOnly="1" outline="0" axis="axisCol" fieldPosition="0"/>
    </format>
    <format dxfId="230">
      <pivotArea field="5" type="button" dataOnly="0" labelOnly="1" outline="0" axis="axisCol" fieldPosition="0"/>
    </format>
    <format dxfId="229">
      <pivotArea field="5" type="button" dataOnly="0" labelOnly="1" outline="0" axis="axisCol" fieldPosition="0"/>
    </format>
  </formats>
  <conditionalFormats count="4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13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6.xml"/><Relationship Id="rId2" Type="http://schemas.openxmlformats.org/officeDocument/2006/relationships/pivotTable" Target="../pivotTables/pivotTable15.xml"/><Relationship Id="rId1" Type="http://schemas.openxmlformats.org/officeDocument/2006/relationships/pivotTable" Target="../pivotTables/pivotTable14.xml"/><Relationship Id="rId5" Type="http://schemas.openxmlformats.org/officeDocument/2006/relationships/vmlDrawing" Target="../drawings/vmlDrawing11.vml"/><Relationship Id="rId4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9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5" Type="http://schemas.openxmlformats.org/officeDocument/2006/relationships/vmlDrawing" Target="../drawings/vmlDrawing9.vml"/><Relationship Id="rId4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H75"/>
  <sheetViews>
    <sheetView showGridLines="0" view="pageLayout" zoomScale="84" zoomScaleNormal="100" zoomScalePageLayoutView="84" workbookViewId="0">
      <selection activeCell="F8" sqref="F8"/>
    </sheetView>
  </sheetViews>
  <sheetFormatPr defaultRowHeight="14.4" x14ac:dyDescent="0.3"/>
  <cols>
    <col min="2" max="2" width="26" bestFit="1" customWidth="1"/>
    <col min="3" max="3" width="12.33203125" customWidth="1"/>
    <col min="4" max="4" width="13.6640625" customWidth="1"/>
    <col min="5" max="5" width="8.77734375" bestFit="1" customWidth="1"/>
    <col min="6" max="6" width="10" bestFit="1" customWidth="1"/>
    <col min="7" max="7" width="8" customWidth="1"/>
  </cols>
  <sheetData>
    <row r="2" spans="2:8" ht="18" x14ac:dyDescent="0.35">
      <c r="B2" s="42" t="s">
        <v>77</v>
      </c>
    </row>
    <row r="3" spans="2:8" ht="21" x14ac:dyDescent="0.4">
      <c r="B3" s="1" t="s">
        <v>0</v>
      </c>
      <c r="C3" s="2" t="s" vm="2">
        <v>73</v>
      </c>
      <c r="D3" s="11" t="s">
        <v>76</v>
      </c>
      <c r="E3" s="11"/>
      <c r="F3" s="12"/>
      <c r="G3" s="12"/>
    </row>
    <row r="4" spans="2:8" ht="21" x14ac:dyDescent="0.4">
      <c r="B4" s="1" t="s">
        <v>8</v>
      </c>
      <c r="C4" s="2" t="s" vm="1">
        <v>73</v>
      </c>
      <c r="D4" s="11" t="s">
        <v>78</v>
      </c>
      <c r="E4" s="11"/>
      <c r="F4" s="12"/>
      <c r="G4" s="12"/>
    </row>
    <row r="5" spans="2:8" x14ac:dyDescent="0.3">
      <c r="B5" s="1" t="s">
        <v>9</v>
      </c>
      <c r="C5" s="2" t="s" vm="3">
        <v>73</v>
      </c>
      <c r="D5" t="s">
        <v>108</v>
      </c>
    </row>
    <row r="7" spans="2:8" x14ac:dyDescent="0.3">
      <c r="B7" s="8" t="s">
        <v>76</v>
      </c>
      <c r="C7" s="9" t="s">
        <v>70</v>
      </c>
      <c r="D7" s="9" t="s">
        <v>71</v>
      </c>
      <c r="E7" s="9" t="s">
        <v>72</v>
      </c>
      <c r="F7" s="9" t="s">
        <v>75</v>
      </c>
    </row>
    <row r="8" spans="2:8" x14ac:dyDescent="0.3">
      <c r="B8" s="3" t="s">
        <v>13</v>
      </c>
      <c r="C8" s="4">
        <v>1421158.96</v>
      </c>
      <c r="D8" s="4">
        <v>2889321.88</v>
      </c>
      <c r="E8" s="4">
        <v>10924012.960000001</v>
      </c>
      <c r="F8" s="5">
        <v>3.7808224260565946</v>
      </c>
    </row>
    <row r="9" spans="2:8" x14ac:dyDescent="0.3">
      <c r="B9" s="3" t="s">
        <v>46</v>
      </c>
      <c r="C9" s="4"/>
      <c r="D9" s="4">
        <v>162534.09</v>
      </c>
      <c r="E9" s="4">
        <v>805675.63</v>
      </c>
      <c r="F9" s="5">
        <v>4.956963982140608</v>
      </c>
    </row>
    <row r="10" spans="2:8" x14ac:dyDescent="0.3">
      <c r="B10" s="3" t="s">
        <v>12</v>
      </c>
      <c r="C10" s="4">
        <v>12169170.460000001</v>
      </c>
      <c r="D10" s="4">
        <v>37506624.100000001</v>
      </c>
      <c r="E10" s="4">
        <v>82089923.829999998</v>
      </c>
      <c r="F10" s="5">
        <v>2.1886780215444661</v>
      </c>
    </row>
    <row r="11" spans="2:8" x14ac:dyDescent="0.3">
      <c r="B11" s="3" t="s">
        <v>15</v>
      </c>
      <c r="C11" s="4">
        <v>351590.32</v>
      </c>
      <c r="D11" s="4">
        <v>740367.8</v>
      </c>
      <c r="E11" s="4">
        <v>2265407.25</v>
      </c>
      <c r="F11" s="5">
        <v>3.0598403253085831</v>
      </c>
      <c r="H11" t="s">
        <v>79</v>
      </c>
    </row>
    <row r="12" spans="2:8" x14ac:dyDescent="0.3">
      <c r="B12" s="3" t="s">
        <v>32</v>
      </c>
      <c r="C12" s="4">
        <v>181917.29</v>
      </c>
      <c r="D12" s="4">
        <v>674348.67</v>
      </c>
      <c r="E12" s="4">
        <v>3171742.1</v>
      </c>
      <c r="F12" s="5">
        <v>4.7034156677435126</v>
      </c>
    </row>
    <row r="13" spans="2:8" x14ac:dyDescent="0.3">
      <c r="B13" s="3" t="s">
        <v>2</v>
      </c>
      <c r="C13" s="4">
        <v>7176248.0199999996</v>
      </c>
      <c r="D13" s="4">
        <v>23669537.93</v>
      </c>
      <c r="E13" s="4">
        <v>52979606.530000001</v>
      </c>
      <c r="F13" s="5">
        <v>2.238303370631114</v>
      </c>
    </row>
    <row r="14" spans="2:8" x14ac:dyDescent="0.3">
      <c r="B14" s="3" t="s">
        <v>3</v>
      </c>
      <c r="C14" s="4">
        <v>9582893.7400000002</v>
      </c>
      <c r="D14" s="4">
        <v>17675320.82</v>
      </c>
      <c r="E14" s="4">
        <v>61116567.130000003</v>
      </c>
      <c r="F14" s="5">
        <v>3.4577345301051232</v>
      </c>
    </row>
    <row r="15" spans="2:8" x14ac:dyDescent="0.3">
      <c r="B15" s="3" t="s">
        <v>62</v>
      </c>
      <c r="C15" s="4">
        <v>852541.07</v>
      </c>
      <c r="D15" s="4">
        <v>1772715.57</v>
      </c>
      <c r="E15" s="4">
        <v>6312296.3700000001</v>
      </c>
      <c r="F15" s="5">
        <v>3.5608060744905625</v>
      </c>
    </row>
    <row r="16" spans="2:8" x14ac:dyDescent="0.3">
      <c r="B16" s="3" t="s">
        <v>40</v>
      </c>
      <c r="C16" s="4">
        <v>241323.21</v>
      </c>
      <c r="D16" s="4">
        <v>826086.99</v>
      </c>
      <c r="E16" s="4">
        <v>4072008.35</v>
      </c>
      <c r="F16" s="5">
        <v>4.929273066024197</v>
      </c>
    </row>
    <row r="17" spans="2:6" x14ac:dyDescent="0.3">
      <c r="B17" s="3" t="s">
        <v>44</v>
      </c>
      <c r="C17" s="4">
        <v>597546.22</v>
      </c>
      <c r="D17" s="4">
        <v>1323922.69</v>
      </c>
      <c r="E17" s="4">
        <v>5508504.8600000003</v>
      </c>
      <c r="F17" s="5">
        <v>4.1607451111816811</v>
      </c>
    </row>
    <row r="18" spans="2:6" x14ac:dyDescent="0.3">
      <c r="B18" s="3" t="s">
        <v>39</v>
      </c>
      <c r="C18" s="4"/>
      <c r="D18" s="4">
        <v>417961.2</v>
      </c>
      <c r="E18" s="4">
        <v>3017815.13</v>
      </c>
      <c r="F18" s="5">
        <v>7.2203236329113798</v>
      </c>
    </row>
    <row r="19" spans="2:6" x14ac:dyDescent="0.3">
      <c r="B19" s="3" t="s">
        <v>19</v>
      </c>
      <c r="C19" s="4">
        <v>905096.71</v>
      </c>
      <c r="D19" s="4">
        <v>2196627.85</v>
      </c>
      <c r="E19" s="4">
        <v>7671381.2999999998</v>
      </c>
      <c r="F19" s="5">
        <v>3.4923445498517189</v>
      </c>
    </row>
    <row r="20" spans="2:6" x14ac:dyDescent="0.3">
      <c r="B20" s="3" t="s">
        <v>58</v>
      </c>
      <c r="C20" s="4">
        <v>462637.92</v>
      </c>
      <c r="D20" s="4">
        <v>1179768.76</v>
      </c>
      <c r="E20" s="4">
        <v>4247167.71</v>
      </c>
      <c r="F20" s="5">
        <v>3.6000001474865293</v>
      </c>
    </row>
    <row r="21" spans="2:6" x14ac:dyDescent="0.3">
      <c r="B21" s="3" t="s">
        <v>51</v>
      </c>
      <c r="C21" s="4">
        <v>1143407.8500000001</v>
      </c>
      <c r="D21" s="4">
        <v>2752286.63</v>
      </c>
      <c r="E21" s="4">
        <v>9285416.5999999996</v>
      </c>
      <c r="F21" s="5">
        <v>3.3737098813723483</v>
      </c>
    </row>
    <row r="22" spans="2:6" x14ac:dyDescent="0.3">
      <c r="B22" s="3" t="s">
        <v>67</v>
      </c>
      <c r="C22" s="4">
        <v>1669064.37</v>
      </c>
      <c r="D22" s="4">
        <v>2473054.08</v>
      </c>
      <c r="E22" s="4">
        <v>7545512.4199999999</v>
      </c>
      <c r="F22" s="5">
        <v>3.0510907468711723</v>
      </c>
    </row>
    <row r="23" spans="2:6" x14ac:dyDescent="0.3">
      <c r="B23" s="3" t="s">
        <v>36</v>
      </c>
      <c r="C23" s="4">
        <v>287996.74</v>
      </c>
      <c r="D23" s="4">
        <v>756818.22</v>
      </c>
      <c r="E23" s="4">
        <v>1868914.36</v>
      </c>
      <c r="F23" s="5">
        <v>2.4694362670074197</v>
      </c>
    </row>
    <row r="24" spans="2:6" x14ac:dyDescent="0.3">
      <c r="B24" s="3" t="s">
        <v>23</v>
      </c>
      <c r="C24" s="4">
        <v>802783.11</v>
      </c>
      <c r="D24" s="4">
        <v>1717525.22</v>
      </c>
      <c r="E24" s="4">
        <v>4140120.59</v>
      </c>
      <c r="F24" s="5">
        <v>2.4105151655356769</v>
      </c>
    </row>
    <row r="25" spans="2:6" x14ac:dyDescent="0.3">
      <c r="B25" s="3" t="s">
        <v>63</v>
      </c>
      <c r="C25" s="4">
        <v>2609242.38</v>
      </c>
      <c r="D25" s="4">
        <v>6265231.9800000004</v>
      </c>
      <c r="E25" s="4">
        <v>15171675.699999999</v>
      </c>
      <c r="F25" s="5">
        <v>2.4215664716695771</v>
      </c>
    </row>
    <row r="26" spans="2:6" x14ac:dyDescent="0.3">
      <c r="B26" s="3" t="s">
        <v>35</v>
      </c>
      <c r="C26" s="4">
        <v>118429.03</v>
      </c>
      <c r="D26" s="4">
        <v>648682.66</v>
      </c>
      <c r="E26" s="4">
        <v>1854965.87</v>
      </c>
      <c r="F26" s="5">
        <v>2.8595891094113721</v>
      </c>
    </row>
    <row r="27" spans="2:6" x14ac:dyDescent="0.3">
      <c r="B27" s="3" t="s">
        <v>48</v>
      </c>
      <c r="C27" s="4"/>
      <c r="D27" s="4">
        <v>143154.04</v>
      </c>
      <c r="E27" s="4">
        <v>722409.08</v>
      </c>
      <c r="F27" s="5">
        <v>5.04637577814779</v>
      </c>
    </row>
    <row r="28" spans="2:6" x14ac:dyDescent="0.3">
      <c r="B28" s="3" t="s">
        <v>38</v>
      </c>
      <c r="C28" s="4">
        <v>104825.53</v>
      </c>
      <c r="D28" s="4">
        <v>748506.75</v>
      </c>
      <c r="E28" s="4">
        <v>2345406.36</v>
      </c>
      <c r="F28" s="5">
        <v>3.1334471733220841</v>
      </c>
    </row>
    <row r="29" spans="2:6" x14ac:dyDescent="0.3">
      <c r="B29" s="3" t="s">
        <v>59</v>
      </c>
      <c r="C29" s="4">
        <v>1804484.17</v>
      </c>
      <c r="D29" s="4">
        <v>2609448.62</v>
      </c>
      <c r="E29" s="4">
        <v>11938162.93</v>
      </c>
      <c r="F29" s="5">
        <v>4.5749752796435592</v>
      </c>
    </row>
    <row r="30" spans="2:6" x14ac:dyDescent="0.3">
      <c r="B30" s="3" t="s">
        <v>24</v>
      </c>
      <c r="C30" s="4">
        <v>2342107.9</v>
      </c>
      <c r="D30" s="4">
        <v>3462178.64</v>
      </c>
      <c r="E30" s="4">
        <v>12420697.800000001</v>
      </c>
      <c r="F30" s="5">
        <v>3.5875381057749234</v>
      </c>
    </row>
    <row r="31" spans="2:6" x14ac:dyDescent="0.3">
      <c r="B31" s="3" t="s">
        <v>33</v>
      </c>
      <c r="C31" s="4">
        <v>181128.45</v>
      </c>
      <c r="D31" s="4">
        <v>679745</v>
      </c>
      <c r="E31" s="4">
        <v>3638823.64</v>
      </c>
      <c r="F31" s="5">
        <v>5.3532186923037317</v>
      </c>
    </row>
    <row r="32" spans="2:6" x14ac:dyDescent="0.3">
      <c r="B32" s="3" t="s">
        <v>45</v>
      </c>
      <c r="C32" s="4">
        <v>416982.09</v>
      </c>
      <c r="D32" s="4">
        <v>833074.59</v>
      </c>
      <c r="E32" s="4">
        <v>4128023.44</v>
      </c>
      <c r="F32" s="5">
        <v>4.9551666676089594</v>
      </c>
    </row>
    <row r="33" spans="2:6" x14ac:dyDescent="0.3">
      <c r="B33" s="3" t="s">
        <v>43</v>
      </c>
      <c r="C33" s="4">
        <v>458809.95</v>
      </c>
      <c r="D33" s="4">
        <v>1317625.2</v>
      </c>
      <c r="E33" s="4">
        <v>5163762.3899999997</v>
      </c>
      <c r="F33" s="5">
        <v>3.9189918271144175</v>
      </c>
    </row>
    <row r="34" spans="2:6" x14ac:dyDescent="0.3">
      <c r="B34" s="3" t="s">
        <v>28</v>
      </c>
      <c r="C34" s="4">
        <v>410976.9</v>
      </c>
      <c r="D34" s="4">
        <v>938709.3</v>
      </c>
      <c r="E34" s="4">
        <v>4187228.54</v>
      </c>
      <c r="F34" s="5">
        <v>4.4606232621749884</v>
      </c>
    </row>
    <row r="35" spans="2:6" x14ac:dyDescent="0.3">
      <c r="B35" s="3" t="s">
        <v>31</v>
      </c>
      <c r="C35" s="4">
        <v>360647.76</v>
      </c>
      <c r="D35" s="4">
        <v>877937.94</v>
      </c>
      <c r="E35" s="4">
        <v>3903920.33</v>
      </c>
      <c r="F35" s="5">
        <v>4.4466928152119731</v>
      </c>
    </row>
    <row r="36" spans="2:6" x14ac:dyDescent="0.3">
      <c r="B36" s="3" t="s">
        <v>14</v>
      </c>
      <c r="C36" s="4">
        <v>786899.1</v>
      </c>
      <c r="D36" s="4">
        <v>1766211.09</v>
      </c>
      <c r="E36" s="4">
        <v>6428628.5999999996</v>
      </c>
      <c r="F36" s="5">
        <v>3.6397849817600223</v>
      </c>
    </row>
    <row r="37" spans="2:6" x14ac:dyDescent="0.3">
      <c r="B37" s="3" t="s">
        <v>18</v>
      </c>
      <c r="C37" s="4">
        <v>1651773.06</v>
      </c>
      <c r="D37" s="4">
        <v>2991636.73</v>
      </c>
      <c r="E37" s="4">
        <v>9819707.9900000002</v>
      </c>
      <c r="F37" s="5">
        <v>3.2823864914908971</v>
      </c>
    </row>
    <row r="38" spans="2:6" x14ac:dyDescent="0.3">
      <c r="B38" s="3" t="s">
        <v>69</v>
      </c>
      <c r="C38" s="4">
        <v>1527093.19</v>
      </c>
      <c r="D38" s="4">
        <v>2021307.6</v>
      </c>
      <c r="E38" s="4">
        <v>7915833.71</v>
      </c>
      <c r="F38" s="5">
        <v>3.9161945020144384</v>
      </c>
    </row>
    <row r="39" spans="2:6" x14ac:dyDescent="0.3">
      <c r="B39" s="3" t="s">
        <v>49</v>
      </c>
      <c r="C39" s="4">
        <v>73384.399999999994</v>
      </c>
      <c r="D39" s="4">
        <v>457524.18</v>
      </c>
      <c r="E39" s="4">
        <v>1813067.87</v>
      </c>
      <c r="F39" s="5">
        <v>3.9627804370907787</v>
      </c>
    </row>
    <row r="40" spans="2:6" x14ac:dyDescent="0.3">
      <c r="B40" s="3" t="s">
        <v>60</v>
      </c>
      <c r="C40" s="4">
        <v>2935579.42</v>
      </c>
      <c r="D40" s="4">
        <v>8347860.8200000003</v>
      </c>
      <c r="E40" s="4">
        <v>19285758.77</v>
      </c>
      <c r="F40" s="5">
        <v>2.3102635736085499</v>
      </c>
    </row>
    <row r="41" spans="2:6" x14ac:dyDescent="0.3">
      <c r="B41" s="3" t="s">
        <v>29</v>
      </c>
      <c r="C41" s="4">
        <v>540888.93999999994</v>
      </c>
      <c r="D41" s="4">
        <v>821784.57</v>
      </c>
      <c r="E41" s="4">
        <v>2874380.11</v>
      </c>
      <c r="F41" s="5">
        <v>3.4977294718492953</v>
      </c>
    </row>
    <row r="42" spans="2:6" x14ac:dyDescent="0.3">
      <c r="B42" s="3" t="s">
        <v>22</v>
      </c>
      <c r="C42" s="4">
        <v>561632.18999999994</v>
      </c>
      <c r="D42" s="4">
        <v>1497307.61</v>
      </c>
      <c r="E42" s="4">
        <v>4072202.84</v>
      </c>
      <c r="F42" s="5">
        <v>2.7196835258187191</v>
      </c>
    </row>
    <row r="43" spans="2:6" x14ac:dyDescent="0.3">
      <c r="B43" s="3" t="s">
        <v>64</v>
      </c>
      <c r="C43" s="4">
        <v>1545414.4</v>
      </c>
      <c r="D43" s="4">
        <v>2067836.93</v>
      </c>
      <c r="E43" s="4">
        <v>8670140.25</v>
      </c>
      <c r="F43" s="5">
        <v>4.1928549220755045</v>
      </c>
    </row>
    <row r="44" spans="2:6" x14ac:dyDescent="0.3">
      <c r="B44" s="3" t="s">
        <v>47</v>
      </c>
      <c r="C44" s="4">
        <v>69942.850000000006</v>
      </c>
      <c r="D44" s="4">
        <v>479888.18</v>
      </c>
      <c r="E44" s="4">
        <v>1843217.02</v>
      </c>
      <c r="F44" s="5">
        <v>3.8409302350393379</v>
      </c>
    </row>
    <row r="45" spans="2:6" x14ac:dyDescent="0.3">
      <c r="B45" s="3" t="s">
        <v>21</v>
      </c>
      <c r="C45" s="4">
        <v>416213.19</v>
      </c>
      <c r="D45" s="4">
        <v>1014663.12</v>
      </c>
      <c r="E45" s="4">
        <v>2758212.96</v>
      </c>
      <c r="F45" s="5">
        <v>2.7183534176348108</v>
      </c>
    </row>
    <row r="46" spans="2:6" x14ac:dyDescent="0.3">
      <c r="B46" s="3" t="s">
        <v>34</v>
      </c>
      <c r="C46" s="4"/>
      <c r="D46" s="4">
        <v>162753.95000000001</v>
      </c>
      <c r="E46" s="4">
        <v>1443942.15</v>
      </c>
      <c r="F46" s="5">
        <v>8.8719330621468782</v>
      </c>
    </row>
    <row r="47" spans="2:6" x14ac:dyDescent="0.3">
      <c r="B47" s="3" t="s">
        <v>5</v>
      </c>
      <c r="C47" s="4">
        <v>4682610.4800000004</v>
      </c>
      <c r="D47" s="4">
        <v>5972163.8600000003</v>
      </c>
      <c r="E47" s="4">
        <v>18801025.219999999</v>
      </c>
      <c r="F47" s="5">
        <v>3.1481094056920265</v>
      </c>
    </row>
    <row r="48" spans="2:6" x14ac:dyDescent="0.3">
      <c r="B48" s="3" t="s">
        <v>26</v>
      </c>
      <c r="C48" s="4">
        <v>173080.8</v>
      </c>
      <c r="D48" s="4">
        <v>933136.09</v>
      </c>
      <c r="E48" s="4">
        <v>4807280.34</v>
      </c>
      <c r="F48" s="5">
        <v>5.1517462367145184</v>
      </c>
    </row>
    <row r="49" spans="2:6" x14ac:dyDescent="0.3">
      <c r="B49" s="3" t="s">
        <v>66</v>
      </c>
      <c r="C49" s="4">
        <v>1482289.87</v>
      </c>
      <c r="D49" s="4">
        <v>2113442.65</v>
      </c>
      <c r="E49" s="4">
        <v>8086224.5099999998</v>
      </c>
      <c r="F49" s="5">
        <v>3.8260912875965669</v>
      </c>
    </row>
    <row r="50" spans="2:6" x14ac:dyDescent="0.3">
      <c r="B50" s="3" t="s">
        <v>1</v>
      </c>
      <c r="C50" s="4">
        <v>990022.26</v>
      </c>
      <c r="D50" s="4">
        <v>3417669.59</v>
      </c>
      <c r="E50" s="4">
        <v>16114191.41</v>
      </c>
      <c r="F50" s="5">
        <v>4.7149646815331847</v>
      </c>
    </row>
    <row r="51" spans="2:6" x14ac:dyDescent="0.3">
      <c r="B51" s="3" t="s">
        <v>17</v>
      </c>
      <c r="C51" s="4">
        <v>526231.55000000005</v>
      </c>
      <c r="D51" s="4">
        <v>1626281.17</v>
      </c>
      <c r="E51" s="4">
        <v>4015071.5</v>
      </c>
      <c r="F51" s="5">
        <v>2.4688667458407578</v>
      </c>
    </row>
    <row r="52" spans="2:6" x14ac:dyDescent="0.3">
      <c r="B52" s="3" t="s">
        <v>57</v>
      </c>
      <c r="C52" s="4">
        <v>247519.16</v>
      </c>
      <c r="D52" s="4">
        <v>389012.13</v>
      </c>
      <c r="E52" s="4">
        <v>1117963.1200000001</v>
      </c>
      <c r="F52" s="5">
        <v>2.8738515685873347</v>
      </c>
    </row>
    <row r="53" spans="2:6" x14ac:dyDescent="0.3">
      <c r="B53" s="3" t="s">
        <v>30</v>
      </c>
      <c r="C53" s="4"/>
      <c r="D53" s="4">
        <v>13179.02</v>
      </c>
      <c r="E53" s="4">
        <v>351210.13</v>
      </c>
      <c r="F53" s="5">
        <v>26.649184081972709</v>
      </c>
    </row>
    <row r="54" spans="2:6" x14ac:dyDescent="0.3">
      <c r="B54" s="3" t="s">
        <v>7</v>
      </c>
      <c r="C54" s="4">
        <v>1867175.07</v>
      </c>
      <c r="D54" s="4">
        <v>3728375.26</v>
      </c>
      <c r="E54" s="4">
        <v>9850394.5899999999</v>
      </c>
      <c r="F54" s="5">
        <v>2.6420072828184149</v>
      </c>
    </row>
    <row r="55" spans="2:6" x14ac:dyDescent="0.3">
      <c r="B55" s="3" t="s">
        <v>56</v>
      </c>
      <c r="C55" s="4">
        <v>259089.69</v>
      </c>
      <c r="D55" s="4">
        <v>401692.64</v>
      </c>
      <c r="E55" s="4">
        <v>1199362.8600000001</v>
      </c>
      <c r="F55" s="5">
        <v>2.9857725548568679</v>
      </c>
    </row>
    <row r="56" spans="2:6" x14ac:dyDescent="0.3">
      <c r="B56" s="3" t="s">
        <v>54</v>
      </c>
      <c r="C56" s="4">
        <v>458873.63</v>
      </c>
      <c r="D56" s="4">
        <v>1099603.57</v>
      </c>
      <c r="E56" s="4">
        <v>3882560.96</v>
      </c>
      <c r="F56" s="5">
        <v>3.530873367390031</v>
      </c>
    </row>
    <row r="57" spans="2:6" x14ac:dyDescent="0.3">
      <c r="B57" s="3" t="s">
        <v>27</v>
      </c>
      <c r="C57" s="4">
        <v>1593507.3</v>
      </c>
      <c r="D57" s="4">
        <v>2456724.54</v>
      </c>
      <c r="E57" s="4">
        <v>10825195.029999999</v>
      </c>
      <c r="F57" s="5">
        <v>4.4063527895561299</v>
      </c>
    </row>
    <row r="58" spans="2:6" x14ac:dyDescent="0.3">
      <c r="B58" s="3" t="s">
        <v>42</v>
      </c>
      <c r="C58" s="4">
        <v>510186.17</v>
      </c>
      <c r="D58" s="4">
        <v>1454505.18</v>
      </c>
      <c r="E58" s="4">
        <v>5273396.54</v>
      </c>
      <c r="F58" s="5">
        <v>3.6255605084885296</v>
      </c>
    </row>
    <row r="59" spans="2:6" x14ac:dyDescent="0.3">
      <c r="B59" s="3" t="s">
        <v>61</v>
      </c>
      <c r="C59" s="4">
        <v>813378.54</v>
      </c>
      <c r="D59" s="4">
        <v>1747581.69</v>
      </c>
      <c r="E59" s="4">
        <v>5443873.3600000003</v>
      </c>
      <c r="F59" s="5">
        <v>3.1150894926119306</v>
      </c>
    </row>
    <row r="60" spans="2:6" x14ac:dyDescent="0.3">
      <c r="B60" s="3" t="s">
        <v>37</v>
      </c>
      <c r="C60" s="4">
        <v>1617662.51</v>
      </c>
      <c r="D60" s="4">
        <v>2574641.21</v>
      </c>
      <c r="E60" s="4">
        <v>9729512.7300000004</v>
      </c>
      <c r="F60" s="5">
        <v>3.7789780930291257</v>
      </c>
    </row>
    <row r="61" spans="2:6" x14ac:dyDescent="0.3">
      <c r="B61" s="3" t="s">
        <v>53</v>
      </c>
      <c r="C61" s="4">
        <v>389161.04</v>
      </c>
      <c r="D61" s="4">
        <v>1005042.45</v>
      </c>
      <c r="E61" s="4">
        <v>4056096.9</v>
      </c>
      <c r="F61" s="5">
        <v>4.0357468483047656</v>
      </c>
    </row>
    <row r="62" spans="2:6" x14ac:dyDescent="0.3">
      <c r="B62" s="3" t="s">
        <v>4</v>
      </c>
      <c r="C62" s="4">
        <v>4827925.58</v>
      </c>
      <c r="D62" s="4">
        <v>6437330.6799999997</v>
      </c>
      <c r="E62" s="4">
        <v>20697519.780000001</v>
      </c>
      <c r="F62" s="5">
        <v>3.2152332711918414</v>
      </c>
    </row>
    <row r="63" spans="2:6" x14ac:dyDescent="0.3">
      <c r="B63" s="3" t="s">
        <v>55</v>
      </c>
      <c r="C63" s="4">
        <v>234404.94</v>
      </c>
      <c r="D63" s="4">
        <v>383094.89</v>
      </c>
      <c r="E63" s="4">
        <v>1189344.75</v>
      </c>
      <c r="F63" s="5">
        <v>3.1045696015418005</v>
      </c>
    </row>
    <row r="64" spans="2:6" x14ac:dyDescent="0.3">
      <c r="B64" s="3" t="s">
        <v>16</v>
      </c>
      <c r="C64" s="4">
        <v>550457.97</v>
      </c>
      <c r="D64" s="4">
        <v>1073719.8400000001</v>
      </c>
      <c r="E64" s="4">
        <v>4655996</v>
      </c>
      <c r="F64" s="5">
        <v>4.3363229648434176</v>
      </c>
    </row>
    <row r="65" spans="2:6" x14ac:dyDescent="0.3">
      <c r="B65" s="3" t="s">
        <v>25</v>
      </c>
      <c r="C65" s="4">
        <v>559826.12</v>
      </c>
      <c r="D65" s="4">
        <v>1673339.61</v>
      </c>
      <c r="E65" s="4">
        <v>4355023.83</v>
      </c>
      <c r="F65" s="5">
        <v>2.6025941201499436</v>
      </c>
    </row>
    <row r="66" spans="2:6" x14ac:dyDescent="0.3">
      <c r="B66" s="3" t="s">
        <v>52</v>
      </c>
      <c r="C66" s="4">
        <v>1244018.82</v>
      </c>
      <c r="D66" s="4">
        <v>2851347.4</v>
      </c>
      <c r="E66" s="4">
        <v>8752286.6999999993</v>
      </c>
      <c r="F66" s="5">
        <v>3.0695266034577195</v>
      </c>
    </row>
    <row r="67" spans="2:6" x14ac:dyDescent="0.3">
      <c r="B67" s="3" t="s">
        <v>20</v>
      </c>
      <c r="C67" s="4">
        <v>91227.199999999997</v>
      </c>
      <c r="D67" s="4">
        <v>531219.65</v>
      </c>
      <c r="E67" s="4">
        <v>2118516.9900000002</v>
      </c>
      <c r="F67" s="5">
        <v>3.9880245205537861</v>
      </c>
    </row>
    <row r="68" spans="2:6" x14ac:dyDescent="0.3">
      <c r="B68" s="3" t="s">
        <v>6</v>
      </c>
      <c r="C68" s="4">
        <v>1893824.51</v>
      </c>
      <c r="D68" s="4">
        <v>4415642.7300000004</v>
      </c>
      <c r="E68" s="4">
        <v>12186268.619999999</v>
      </c>
      <c r="F68" s="5">
        <v>2.759794975532361</v>
      </c>
    </row>
    <row r="69" spans="2:6" x14ac:dyDescent="0.3">
      <c r="B69" s="3" t="s">
        <v>11</v>
      </c>
      <c r="C69" s="4">
        <v>222638.47</v>
      </c>
      <c r="D69" s="4">
        <v>1325489.44</v>
      </c>
      <c r="E69" s="4">
        <v>3295972.5</v>
      </c>
      <c r="F69" s="5">
        <v>2.4866078902899447</v>
      </c>
    </row>
    <row r="70" spans="2:6" x14ac:dyDescent="0.3">
      <c r="B70" s="3" t="s">
        <v>41</v>
      </c>
      <c r="C70" s="4">
        <v>598527.31999999995</v>
      </c>
      <c r="D70" s="4">
        <v>1608113.42</v>
      </c>
      <c r="E70" s="4">
        <v>7349581.1100000003</v>
      </c>
      <c r="F70" s="5">
        <v>4.5703126524496023</v>
      </c>
    </row>
    <row r="71" spans="2:6" x14ac:dyDescent="0.3">
      <c r="B71" s="3" t="s">
        <v>68</v>
      </c>
      <c r="C71" s="4">
        <v>1730790.48</v>
      </c>
      <c r="D71" s="4">
        <v>2145221.92</v>
      </c>
      <c r="E71" s="4">
        <v>8533368.9800000004</v>
      </c>
      <c r="F71" s="5">
        <v>3.9778490516263236</v>
      </c>
    </row>
    <row r="72" spans="2:6" x14ac:dyDescent="0.3">
      <c r="B72" s="3" t="s">
        <v>65</v>
      </c>
      <c r="C72" s="4">
        <v>1553625.99</v>
      </c>
      <c r="D72" s="4">
        <v>2235120.4</v>
      </c>
      <c r="E72" s="4">
        <v>7780406.0599999996</v>
      </c>
      <c r="F72" s="5">
        <v>3.480978501202888</v>
      </c>
    </row>
    <row r="73" spans="2:6" x14ac:dyDescent="0.3">
      <c r="B73" s="3" t="s">
        <v>50</v>
      </c>
      <c r="C73" s="4">
        <v>1258182.06</v>
      </c>
      <c r="D73" s="4">
        <v>2625411.79</v>
      </c>
      <c r="E73" s="4">
        <v>9725785.1999999993</v>
      </c>
      <c r="F73" s="5">
        <v>3.7044798979896405</v>
      </c>
    </row>
    <row r="74" spans="2:6" x14ac:dyDescent="0.3">
      <c r="B74" s="3" t="s">
        <v>10</v>
      </c>
      <c r="C74" s="4">
        <v>340189.93</v>
      </c>
      <c r="D74" s="4">
        <v>1564958.26</v>
      </c>
      <c r="E74" s="4">
        <v>5261424.08</v>
      </c>
      <c r="F74" s="5">
        <v>3.3620219877302033</v>
      </c>
    </row>
    <row r="75" spans="2:6" x14ac:dyDescent="0.3">
      <c r="B75" s="13" t="s">
        <v>74</v>
      </c>
      <c r="C75" s="14">
        <v>87478258.349999994</v>
      </c>
      <c r="D75" s="14">
        <v>196690953.08000001</v>
      </c>
      <c r="E75" s="14">
        <v>598877095.26999998</v>
      </c>
      <c r="F75" s="15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{EF83AA41-AA57-43CA-BDEC-7A20C4AECA9A}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&amp;L&amp;"-,Bold"&amp;20AtliQ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F83AA41-AA57-43CA-BDEC-7A20C4AECA9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D6A421-96CC-46CC-BA07-60B022799BD7}">
  <dimension ref="B4:H37"/>
  <sheetViews>
    <sheetView view="pageLayout" topLeftCell="A2" zoomScale="70" zoomScaleNormal="100" zoomScalePageLayoutView="70" workbookViewId="0">
      <selection activeCell="B9" sqref="B9"/>
    </sheetView>
  </sheetViews>
  <sheetFormatPr defaultRowHeight="14.4" x14ac:dyDescent="0.3"/>
  <cols>
    <col min="1" max="1" width="11.109375" customWidth="1"/>
    <col min="2" max="2" width="16.44140625" bestFit="1" customWidth="1"/>
    <col min="3" max="3" width="10.44140625" bestFit="1" customWidth="1"/>
    <col min="4" max="4" width="13" customWidth="1"/>
    <col min="5" max="5" width="13.88671875" bestFit="1" customWidth="1"/>
    <col min="6" max="6" width="11.88671875" customWidth="1"/>
    <col min="7" max="7" width="8" customWidth="1"/>
  </cols>
  <sheetData>
    <row r="4" spans="2:8" ht="21" x14ac:dyDescent="0.4">
      <c r="B4" s="42" t="s">
        <v>77</v>
      </c>
      <c r="D4" s="11" t="s">
        <v>161</v>
      </c>
    </row>
    <row r="5" spans="2:8" ht="21" x14ac:dyDescent="0.4">
      <c r="B5" s="1" t="s">
        <v>8</v>
      </c>
      <c r="C5" s="2" t="s" vm="1">
        <v>73</v>
      </c>
      <c r="D5" s="11" t="s">
        <v>199</v>
      </c>
      <c r="E5" s="11"/>
      <c r="F5" s="12"/>
    </row>
    <row r="6" spans="2:8" ht="21" x14ac:dyDescent="0.4">
      <c r="B6" s="1" t="s">
        <v>188</v>
      </c>
      <c r="C6" s="2" t="s" vm="8">
        <v>73</v>
      </c>
      <c r="D6" t="s">
        <v>108</v>
      </c>
      <c r="E6" s="11"/>
      <c r="F6" s="12"/>
      <c r="G6" s="12"/>
    </row>
    <row r="7" spans="2:8" x14ac:dyDescent="0.3">
      <c r="B7" s="6" t="s">
        <v>166</v>
      </c>
      <c r="C7" s="7" t="s" vm="6">
        <v>72</v>
      </c>
    </row>
    <row r="9" spans="2:8" x14ac:dyDescent="0.3">
      <c r="B9" s="9" t="s">
        <v>104</v>
      </c>
      <c r="C9" s="9" t="s">
        <v>156</v>
      </c>
      <c r="D9" s="9" t="s">
        <v>157</v>
      </c>
      <c r="E9" s="9" t="s">
        <v>158</v>
      </c>
      <c r="F9" s="9" t="s">
        <v>159</v>
      </c>
    </row>
    <row r="10" spans="2:8" x14ac:dyDescent="0.3">
      <c r="B10" s="3" t="s">
        <v>84</v>
      </c>
      <c r="C10" s="4">
        <v>20991333.73</v>
      </c>
      <c r="D10" s="4">
        <v>14080646.47189997</v>
      </c>
      <c r="E10" s="4">
        <v>6910687.2581000309</v>
      </c>
      <c r="F10" s="38">
        <v>0.32921620641110311</v>
      </c>
    </row>
    <row r="11" spans="2:8" x14ac:dyDescent="0.3">
      <c r="B11" s="3" t="s">
        <v>85</v>
      </c>
      <c r="C11" s="4">
        <v>2840298.27</v>
      </c>
      <c r="D11" s="4">
        <v>1984959.9914000034</v>
      </c>
      <c r="E11" s="4">
        <v>855338.27859999659</v>
      </c>
      <c r="F11" s="38">
        <v>0.3011438226873252</v>
      </c>
    </row>
    <row r="12" spans="2:8" x14ac:dyDescent="0.3">
      <c r="B12" s="3" t="s">
        <v>86</v>
      </c>
      <c r="C12" s="4">
        <v>6950493.5499999998</v>
      </c>
      <c r="D12" s="4">
        <v>4549649.0948999906</v>
      </c>
      <c r="E12" s="4">
        <v>2400844.4551000092</v>
      </c>
      <c r="F12" s="38">
        <v>0.34542071549724829</v>
      </c>
    </row>
    <row r="13" spans="2:8" x14ac:dyDescent="0.3">
      <c r="B13" s="3" t="s">
        <v>87</v>
      </c>
      <c r="C13" s="4">
        <v>35058881.399999999</v>
      </c>
      <c r="D13" s="4">
        <v>21664194.791300066</v>
      </c>
      <c r="E13" s="4">
        <v>13394686.608699933</v>
      </c>
      <c r="F13" s="38">
        <v>0.38206257797774268</v>
      </c>
      <c r="H13" t="s">
        <v>79</v>
      </c>
    </row>
    <row r="14" spans="2:8" x14ac:dyDescent="0.3">
      <c r="B14" s="3" t="s">
        <v>103</v>
      </c>
      <c r="C14" s="4">
        <v>22886336.25</v>
      </c>
      <c r="D14" s="4">
        <v>13486234.367200002</v>
      </c>
      <c r="E14" s="4">
        <v>9400101.8827999979</v>
      </c>
      <c r="F14" s="38">
        <v>0.41072986869184874</v>
      </c>
    </row>
    <row r="15" spans="2:8" x14ac:dyDescent="0.3">
      <c r="B15" s="3" t="s">
        <v>88</v>
      </c>
      <c r="C15" s="4">
        <v>25944172.039999999</v>
      </c>
      <c r="D15" s="4">
        <v>14726089.599699998</v>
      </c>
      <c r="E15" s="4">
        <v>11218082.440300001</v>
      </c>
      <c r="F15" s="38">
        <v>0.43239315646705839</v>
      </c>
    </row>
    <row r="16" spans="2:8" x14ac:dyDescent="0.3">
      <c r="B16" s="3" t="s">
        <v>89</v>
      </c>
      <c r="C16" s="4">
        <v>12006271.039999999</v>
      </c>
      <c r="D16" s="4">
        <v>8863150.5121000074</v>
      </c>
      <c r="E16" s="4">
        <v>3143120.5278999917</v>
      </c>
      <c r="F16" s="38">
        <v>0.26178990274568981</v>
      </c>
    </row>
    <row r="17" spans="2:6" x14ac:dyDescent="0.3">
      <c r="B17" s="3" t="s">
        <v>90</v>
      </c>
      <c r="C17" s="4">
        <v>161262512.18000001</v>
      </c>
      <c r="D17" s="4">
        <v>109652951.69660027</v>
      </c>
      <c r="E17" s="4">
        <v>51609560.483399734</v>
      </c>
      <c r="F17" s="38">
        <v>0.32003445677314968</v>
      </c>
    </row>
    <row r="18" spans="2:6" x14ac:dyDescent="0.3">
      <c r="B18" s="3" t="s">
        <v>81</v>
      </c>
      <c r="C18" s="4">
        <v>18414576.809999999</v>
      </c>
      <c r="D18" s="4">
        <v>11341862.119900001</v>
      </c>
      <c r="E18" s="4">
        <v>7072714.6900999974</v>
      </c>
      <c r="F18" s="38">
        <v>0.38408239098164743</v>
      </c>
    </row>
    <row r="19" spans="2:6" x14ac:dyDescent="0.3">
      <c r="B19" s="3" t="s">
        <v>91</v>
      </c>
      <c r="C19" s="4">
        <v>11717810.460000001</v>
      </c>
      <c r="D19" s="4">
        <v>8187152.0091000218</v>
      </c>
      <c r="E19" s="4">
        <v>3530658.4508999791</v>
      </c>
      <c r="F19" s="38">
        <v>0.30130701148924188</v>
      </c>
    </row>
    <row r="20" spans="2:6" x14ac:dyDescent="0.3">
      <c r="B20" s="3" t="s">
        <v>83</v>
      </c>
      <c r="C20" s="4">
        <v>7922197.0099999998</v>
      </c>
      <c r="D20" s="4">
        <v>4236964.9883000022</v>
      </c>
      <c r="E20" s="4">
        <v>3685232.0216999976</v>
      </c>
      <c r="F20" s="38">
        <v>0.46517803294316179</v>
      </c>
    </row>
    <row r="21" spans="2:6" x14ac:dyDescent="0.3">
      <c r="B21" s="3" t="s">
        <v>92</v>
      </c>
      <c r="C21" s="4">
        <v>7984235.1399999997</v>
      </c>
      <c r="D21" s="4">
        <v>4628370.2107999986</v>
      </c>
      <c r="E21" s="4">
        <v>3355864.9292000011</v>
      </c>
      <c r="F21" s="38">
        <v>0.42031138491745385</v>
      </c>
    </row>
    <row r="22" spans="2:6" x14ac:dyDescent="0.3">
      <c r="B22" s="3" t="s">
        <v>93</v>
      </c>
      <c r="C22" s="4">
        <v>11402159.76</v>
      </c>
      <c r="D22" s="4">
        <v>5903405.6805000016</v>
      </c>
      <c r="E22" s="4">
        <v>5498754.0794999981</v>
      </c>
      <c r="F22" s="38">
        <v>0.48225548450831374</v>
      </c>
    </row>
    <row r="23" spans="2:6" x14ac:dyDescent="0.3">
      <c r="B23" s="3" t="s">
        <v>94</v>
      </c>
      <c r="C23" s="4">
        <v>13677506.75</v>
      </c>
      <c r="D23" s="4">
        <v>9645390.2216000129</v>
      </c>
      <c r="E23" s="4">
        <v>4032116.5283999871</v>
      </c>
      <c r="F23" s="38">
        <v>0.29479908890558487</v>
      </c>
    </row>
    <row r="24" spans="2:6" x14ac:dyDescent="0.3">
      <c r="B24" s="3" t="s">
        <v>95</v>
      </c>
      <c r="C24" s="4">
        <v>5656740.3200000003</v>
      </c>
      <c r="D24" s="4">
        <v>3609869.4284999939</v>
      </c>
      <c r="E24" s="4">
        <v>2046870.8915000064</v>
      </c>
      <c r="F24" s="38">
        <v>0.36184635951257638</v>
      </c>
    </row>
    <row r="25" spans="2:6" x14ac:dyDescent="0.3">
      <c r="B25" s="3" t="s">
        <v>96</v>
      </c>
      <c r="C25" s="4">
        <v>31857231.300000001</v>
      </c>
      <c r="D25" s="4">
        <v>19403683.236900076</v>
      </c>
      <c r="E25" s="4">
        <v>12453548.063099924</v>
      </c>
      <c r="F25" s="38">
        <v>0.39091746378788178</v>
      </c>
    </row>
    <row r="26" spans="2:6" x14ac:dyDescent="0.3">
      <c r="B26" s="3" t="s">
        <v>97</v>
      </c>
      <c r="C26" s="4">
        <v>5189452.4400000004</v>
      </c>
      <c r="D26" s="4">
        <v>2980742.9290000112</v>
      </c>
      <c r="E26" s="4">
        <v>2208709.5109999892</v>
      </c>
      <c r="F26" s="38">
        <v>0.42561513696038211</v>
      </c>
    </row>
    <row r="27" spans="2:6" x14ac:dyDescent="0.3">
      <c r="B27" s="3" t="s">
        <v>98</v>
      </c>
      <c r="C27" s="4">
        <v>11829546.960000001</v>
      </c>
      <c r="D27" s="4">
        <v>6846307.8659000462</v>
      </c>
      <c r="E27" s="4">
        <v>4983239.0940999547</v>
      </c>
      <c r="F27" s="38">
        <v>0.42125358739012558</v>
      </c>
    </row>
    <row r="28" spans="2:6" x14ac:dyDescent="0.3">
      <c r="B28" s="3" t="s">
        <v>99</v>
      </c>
      <c r="C28" s="4">
        <v>48965337.950000003</v>
      </c>
      <c r="D28" s="4">
        <v>31375574.066199984</v>
      </c>
      <c r="E28" s="4">
        <v>17589763.883800019</v>
      </c>
      <c r="F28" s="38">
        <v>0.35922888762171851</v>
      </c>
    </row>
    <row r="29" spans="2:6" x14ac:dyDescent="0.3">
      <c r="B29" s="3" t="s">
        <v>100</v>
      </c>
      <c r="C29" s="4">
        <v>12618989.83</v>
      </c>
      <c r="D29" s="4">
        <v>8437890.9783999883</v>
      </c>
      <c r="E29" s="4">
        <v>4181098.8516000118</v>
      </c>
      <c r="F29" s="38">
        <v>0.33133387917153206</v>
      </c>
    </row>
    <row r="30" spans="2:6" x14ac:dyDescent="0.3">
      <c r="B30" s="3" t="s">
        <v>101</v>
      </c>
      <c r="C30" s="4">
        <v>1767821.3</v>
      </c>
      <c r="D30" s="4">
        <v>1056831.3793000036</v>
      </c>
      <c r="E30" s="4">
        <v>710989.92069999641</v>
      </c>
      <c r="F30" s="38">
        <v>0.40218427094412562</v>
      </c>
    </row>
    <row r="31" spans="2:6" x14ac:dyDescent="0.3">
      <c r="B31" s="3" t="s">
        <v>102</v>
      </c>
      <c r="C31" s="4">
        <v>34152244.240000002</v>
      </c>
      <c r="D31" s="4">
        <v>18739462.579300065</v>
      </c>
      <c r="E31" s="4">
        <v>15412781.660699937</v>
      </c>
      <c r="F31" s="38">
        <v>0.45129630581196428</v>
      </c>
    </row>
    <row r="32" spans="2:6" x14ac:dyDescent="0.3">
      <c r="B32" s="3" t="s">
        <v>82</v>
      </c>
      <c r="C32" s="4">
        <v>87780946.540000007</v>
      </c>
      <c r="D32" s="4">
        <v>55312877.968700089</v>
      </c>
      <c r="E32" s="4">
        <v>32468068.571299918</v>
      </c>
      <c r="F32" s="38">
        <v>0.3698760363275973</v>
      </c>
    </row>
    <row r="33" spans="2:6" x14ac:dyDescent="0.3">
      <c r="B33" s="18" t="s">
        <v>74</v>
      </c>
      <c r="C33" s="19">
        <v>598877095.26999998</v>
      </c>
      <c r="D33" s="19">
        <v>380714262.18750024</v>
      </c>
      <c r="E33" s="19">
        <v>218162833.08249974</v>
      </c>
      <c r="F33" s="40">
        <v>0.36428648683607179</v>
      </c>
    </row>
    <row r="37" spans="2:6" x14ac:dyDescent="0.3">
      <c r="D37" s="4"/>
    </row>
  </sheetData>
  <conditionalFormatting pivot="1" sqref="C10:C32">
    <cfRule type="colorScale" priority="6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D10:D32">
    <cfRule type="colorScale" priority="5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E10:E32">
    <cfRule type="colorScale" priority="4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F10:F32">
    <cfRule type="colorScale" priority="3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sqref="D37">
    <cfRule type="colorScale" priority="1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pageMargins left="0.70866141732283472" right="0.70866141732283472" top="0.74803149606299213" bottom="0.74803149606299213" header="0.31496062992125984" footer="0.31496062992125984"/>
  <pageSetup paperSize="9" orientation="portrait" r:id="rId2"/>
  <headerFooter>
    <oddHeader xml:space="preserve">&amp;L&amp;"-,Bold"&amp;20AtliQ Hardwares&amp;R&amp;G
</oddHeader>
  </headerFooter>
  <legacyDrawingHF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C4BD51-8008-4395-B9C4-7271DC1ADD93}">
  <dimension ref="B4:O66"/>
  <sheetViews>
    <sheetView showGridLines="0" view="pageLayout" zoomScale="70" zoomScaleNormal="100" zoomScalePageLayoutView="70" workbookViewId="0">
      <selection activeCell="B27" sqref="B27"/>
    </sheetView>
  </sheetViews>
  <sheetFormatPr defaultRowHeight="14.4" x14ac:dyDescent="0.3"/>
  <cols>
    <col min="1" max="1" width="0.44140625" customWidth="1"/>
    <col min="2" max="2" width="13.33203125" bestFit="1" customWidth="1"/>
    <col min="3" max="3" width="13.88671875" customWidth="1"/>
    <col min="4" max="4" width="16.6640625" customWidth="1"/>
    <col min="5" max="6" width="7.109375" bestFit="1" customWidth="1"/>
    <col min="7" max="7" width="12.88671875" bestFit="1" customWidth="1"/>
    <col min="8" max="17" width="31.21875" bestFit="1" customWidth="1"/>
    <col min="18" max="18" width="16.109375" bestFit="1" customWidth="1"/>
    <col min="19" max="19" width="12.77734375" bestFit="1" customWidth="1"/>
    <col min="20" max="20" width="20.21875" bestFit="1" customWidth="1"/>
    <col min="21" max="22" width="11.88671875" bestFit="1" customWidth="1"/>
  </cols>
  <sheetData>
    <row r="4" spans="2:7" ht="21" x14ac:dyDescent="0.4">
      <c r="D4" s="11" t="s">
        <v>194</v>
      </c>
    </row>
    <row r="5" spans="2:7" ht="21" x14ac:dyDescent="0.4">
      <c r="B5" s="42" t="s">
        <v>77</v>
      </c>
      <c r="D5" s="11" t="s">
        <v>195</v>
      </c>
      <c r="E5" s="11"/>
      <c r="F5" s="12"/>
      <c r="G5" s="12"/>
    </row>
    <row r="6" spans="2:7" ht="21" x14ac:dyDescent="0.4">
      <c r="D6" t="s">
        <v>108</v>
      </c>
      <c r="E6" s="11"/>
      <c r="F6" s="12"/>
      <c r="G6" s="12"/>
    </row>
    <row r="7" spans="2:7" x14ac:dyDescent="0.3">
      <c r="B7" s="6" t="s">
        <v>166</v>
      </c>
      <c r="C7" s="7" t="s" vm="5">
        <v>70</v>
      </c>
      <c r="D7" t="s">
        <v>184</v>
      </c>
    </row>
    <row r="9" spans="2:7" x14ac:dyDescent="0.3">
      <c r="B9" s="43" t="s">
        <v>159</v>
      </c>
      <c r="C9" s="43" t="s">
        <v>183</v>
      </c>
      <c r="D9" s="44"/>
      <c r="E9" s="44"/>
      <c r="F9" s="44"/>
      <c r="G9" s="44"/>
    </row>
    <row r="10" spans="2:7" x14ac:dyDescent="0.3">
      <c r="B10" s="35"/>
      <c r="C10" s="35" t="s">
        <v>179</v>
      </c>
      <c r="D10" s="35" t="s">
        <v>180</v>
      </c>
      <c r="E10" s="35" t="s">
        <v>181</v>
      </c>
      <c r="F10" s="35" t="s">
        <v>182</v>
      </c>
      <c r="G10" s="9" t="s">
        <v>74</v>
      </c>
    </row>
    <row r="11" spans="2:7" x14ac:dyDescent="0.3">
      <c r="B11" s="45" t="s">
        <v>200</v>
      </c>
      <c r="C11" s="2"/>
      <c r="D11" s="2"/>
      <c r="E11" s="2"/>
      <c r="F11" s="2"/>
      <c r="G11" s="34"/>
    </row>
    <row r="12" spans="2:7" x14ac:dyDescent="0.3">
      <c r="B12" s="3" t="s">
        <v>189</v>
      </c>
      <c r="C12" s="38">
        <v>0.42976508165700877</v>
      </c>
      <c r="D12" s="38">
        <v>0.42203612922769146</v>
      </c>
      <c r="E12" s="38">
        <v>0.42591777333067843</v>
      </c>
      <c r="F12" s="38">
        <v>0.42455477530384839</v>
      </c>
      <c r="G12" s="39">
        <v>0.42566706554682787</v>
      </c>
    </row>
    <row r="13" spans="2:7" x14ac:dyDescent="0.3">
      <c r="B13" s="3" t="s">
        <v>90</v>
      </c>
      <c r="C13" s="38">
        <v>0.4253682694056678</v>
      </c>
      <c r="D13" s="38">
        <v>0.42249821798003206</v>
      </c>
      <c r="E13" s="38">
        <v>0.42044767349741918</v>
      </c>
      <c r="F13" s="38">
        <v>0.42537682430396778</v>
      </c>
      <c r="G13" s="39">
        <v>0.4235211470222332</v>
      </c>
    </row>
    <row r="14" spans="2:7" x14ac:dyDescent="0.3">
      <c r="B14" s="3" t="s">
        <v>190</v>
      </c>
      <c r="C14" s="38">
        <v>0.35145535174740711</v>
      </c>
      <c r="D14" s="38">
        <v>0.35418344565500748</v>
      </c>
      <c r="E14" s="38">
        <v>0.35359958252716206</v>
      </c>
      <c r="F14" s="38">
        <v>0.3571907935200786</v>
      </c>
      <c r="G14" s="39">
        <v>0.35389516812370941</v>
      </c>
    </row>
    <row r="15" spans="2:7" x14ac:dyDescent="0.3">
      <c r="B15" s="3" t="s">
        <v>191</v>
      </c>
      <c r="C15" s="38">
        <v>0.36594634899726802</v>
      </c>
      <c r="D15" s="38">
        <v>0.37009948198457071</v>
      </c>
      <c r="E15" s="38">
        <v>0.36542699525454081</v>
      </c>
      <c r="F15" s="38">
        <v>0.36558294497378302</v>
      </c>
      <c r="G15" s="39">
        <v>0.36694249399146178</v>
      </c>
    </row>
    <row r="16" spans="2:7" x14ac:dyDescent="0.3">
      <c r="B16" s="3" t="s">
        <v>192</v>
      </c>
      <c r="C16" s="38">
        <v>0.44507243130896368</v>
      </c>
      <c r="D16" s="38">
        <v>0.44345630135973579</v>
      </c>
      <c r="E16" s="38">
        <v>0.44049661892944919</v>
      </c>
      <c r="F16" s="38">
        <v>0.44480386260948868</v>
      </c>
      <c r="G16" s="39">
        <v>0.44352010489210841</v>
      </c>
    </row>
    <row r="17" spans="2:7" x14ac:dyDescent="0.3">
      <c r="B17" s="3" t="s">
        <v>193</v>
      </c>
      <c r="C17" s="38">
        <v>0.4451918962190145</v>
      </c>
      <c r="D17" s="38">
        <v>0.44054930849427082</v>
      </c>
      <c r="E17" s="38">
        <v>0.44005042023345625</v>
      </c>
      <c r="F17" s="38">
        <v>0.4415740895623626</v>
      </c>
      <c r="G17" s="39">
        <v>0.44207311752031186</v>
      </c>
    </row>
    <row r="20" spans="2:7" ht="21" x14ac:dyDescent="0.4">
      <c r="D20" s="11" t="s">
        <v>194</v>
      </c>
    </row>
    <row r="21" spans="2:7" ht="21" x14ac:dyDescent="0.4">
      <c r="B21" s="42" t="s">
        <v>77</v>
      </c>
      <c r="D21" s="11" t="s">
        <v>196</v>
      </c>
      <c r="E21" s="11"/>
      <c r="F21" s="12"/>
      <c r="G21" s="12"/>
    </row>
    <row r="22" spans="2:7" ht="21" x14ac:dyDescent="0.4">
      <c r="D22" t="s">
        <v>108</v>
      </c>
      <c r="E22" s="11"/>
      <c r="F22" s="12"/>
      <c r="G22" s="12"/>
    </row>
    <row r="23" spans="2:7" x14ac:dyDescent="0.3">
      <c r="B23" s="6" t="s">
        <v>166</v>
      </c>
      <c r="C23" s="7" t="s" vm="7">
        <v>71</v>
      </c>
      <c r="D23" t="s">
        <v>184</v>
      </c>
    </row>
    <row r="25" spans="2:7" x14ac:dyDescent="0.3">
      <c r="B25" s="44" t="s">
        <v>159</v>
      </c>
      <c r="C25" s="44" t="s">
        <v>183</v>
      </c>
      <c r="D25" s="44"/>
      <c r="E25" s="44"/>
      <c r="F25" s="44"/>
      <c r="G25" s="44"/>
    </row>
    <row r="26" spans="2:7" x14ac:dyDescent="0.3">
      <c r="B26" s="35"/>
      <c r="C26" s="35" t="s">
        <v>179</v>
      </c>
      <c r="D26" s="35" t="s">
        <v>180</v>
      </c>
      <c r="E26" s="35" t="s">
        <v>181</v>
      </c>
      <c r="F26" s="35" t="s">
        <v>182</v>
      </c>
      <c r="G26" s="9" t="s">
        <v>74</v>
      </c>
    </row>
    <row r="27" spans="2:7" x14ac:dyDescent="0.3">
      <c r="B27" s="45" t="s">
        <v>201</v>
      </c>
      <c r="C27" s="2"/>
      <c r="D27" s="2"/>
      <c r="E27" s="2"/>
      <c r="F27" s="2"/>
      <c r="G27" s="34"/>
    </row>
    <row r="28" spans="2:7" x14ac:dyDescent="0.3">
      <c r="B28" s="3" t="s">
        <v>189</v>
      </c>
      <c r="C28" s="38">
        <v>0.43336338583084366</v>
      </c>
      <c r="D28" s="38">
        <v>0.4304203478566796</v>
      </c>
      <c r="E28" s="38">
        <v>0.42767469263300484</v>
      </c>
      <c r="F28" s="38">
        <v>0.41791787272016939</v>
      </c>
      <c r="G28" s="39">
        <v>0.42823980251923827</v>
      </c>
    </row>
    <row r="29" spans="2:7" x14ac:dyDescent="0.3">
      <c r="B29" s="3" t="s">
        <v>90</v>
      </c>
      <c r="C29" s="38">
        <v>0.32348034967803552</v>
      </c>
      <c r="D29" s="38">
        <v>0.32129928587299911</v>
      </c>
      <c r="E29" s="38">
        <v>0.32442150323146329</v>
      </c>
      <c r="F29" s="38">
        <v>0.32027940420333711</v>
      </c>
      <c r="G29" s="39">
        <v>0.32207329269468565</v>
      </c>
    </row>
    <row r="30" spans="2:7" x14ac:dyDescent="0.3">
      <c r="B30" s="3" t="s">
        <v>190</v>
      </c>
      <c r="C30" s="38">
        <v>0.39868349886980298</v>
      </c>
      <c r="D30" s="38">
        <v>0.40058959078858974</v>
      </c>
      <c r="E30" s="38">
        <v>0.39114543058792584</v>
      </c>
      <c r="F30" s="38">
        <v>0.39669217242787869</v>
      </c>
      <c r="G30" s="39">
        <v>0.3978451713863575</v>
      </c>
    </row>
    <row r="31" spans="2:7" x14ac:dyDescent="0.3">
      <c r="B31" s="3" t="s">
        <v>191</v>
      </c>
      <c r="C31" s="38">
        <v>0.37647924219724205</v>
      </c>
      <c r="D31" s="38">
        <v>0.37844477203447158</v>
      </c>
      <c r="E31" s="38">
        <v>0.38509968246931298</v>
      </c>
      <c r="F31" s="38">
        <v>0.37741001000114011</v>
      </c>
      <c r="G31" s="39">
        <v>0.37811767762925319</v>
      </c>
    </row>
    <row r="32" spans="2:7" x14ac:dyDescent="0.3">
      <c r="B32" s="3" t="s">
        <v>192</v>
      </c>
      <c r="C32" s="38">
        <v>0.38413370256303242</v>
      </c>
      <c r="D32" s="38">
        <v>0.38292638802218493</v>
      </c>
      <c r="E32" s="38">
        <v>0.38778780868985196</v>
      </c>
      <c r="F32" s="38">
        <v>0.37689561964491103</v>
      </c>
      <c r="G32" s="39">
        <v>0.38234476683821911</v>
      </c>
    </row>
    <row r="33" spans="2:7" x14ac:dyDescent="0.3">
      <c r="B33" s="3" t="s">
        <v>193</v>
      </c>
      <c r="C33" s="38">
        <v>0.38458368306700264</v>
      </c>
      <c r="D33" s="38">
        <v>0.37283218324693984</v>
      </c>
      <c r="E33" s="38">
        <v>0.38156393240479242</v>
      </c>
      <c r="F33" s="38">
        <v>0.37782722493269677</v>
      </c>
      <c r="G33" s="39">
        <v>0.37897721682698698</v>
      </c>
    </row>
    <row r="48" spans="2:7" ht="21" x14ac:dyDescent="0.4">
      <c r="D48" s="11" t="s">
        <v>194</v>
      </c>
    </row>
    <row r="49" spans="2:7" ht="21" x14ac:dyDescent="0.4">
      <c r="B49" s="42" t="s">
        <v>77</v>
      </c>
      <c r="D49" s="11" t="s">
        <v>197</v>
      </c>
      <c r="E49" s="11"/>
      <c r="F49" s="12"/>
      <c r="G49" s="12"/>
    </row>
    <row r="50" spans="2:7" ht="21" x14ac:dyDescent="0.4">
      <c r="D50" t="s">
        <v>108</v>
      </c>
      <c r="E50" s="11"/>
      <c r="F50" s="12"/>
      <c r="G50" s="12"/>
    </row>
    <row r="51" spans="2:7" x14ac:dyDescent="0.3">
      <c r="B51" s="6" t="s">
        <v>166</v>
      </c>
      <c r="C51" s="7" t="s" vm="6">
        <v>72</v>
      </c>
      <c r="D51" t="s">
        <v>184</v>
      </c>
    </row>
    <row r="53" spans="2:7" x14ac:dyDescent="0.3">
      <c r="B53" s="44" t="s">
        <v>159</v>
      </c>
      <c r="C53" s="44" t="s">
        <v>183</v>
      </c>
      <c r="D53" s="44"/>
      <c r="E53" s="44"/>
      <c r="F53" s="44"/>
      <c r="G53" s="44"/>
    </row>
    <row r="54" spans="2:7" x14ac:dyDescent="0.3">
      <c r="B54" s="35"/>
      <c r="C54" s="35" t="s">
        <v>179</v>
      </c>
      <c r="D54" s="35" t="s">
        <v>180</v>
      </c>
      <c r="E54" s="35" t="s">
        <v>181</v>
      </c>
      <c r="F54" s="35" t="s">
        <v>182</v>
      </c>
      <c r="G54" s="9" t="s">
        <v>74</v>
      </c>
    </row>
    <row r="55" spans="2:7" x14ac:dyDescent="0.3">
      <c r="B55" s="45" t="s">
        <v>76</v>
      </c>
      <c r="C55" s="2"/>
      <c r="D55" s="2"/>
      <c r="E55" s="2"/>
      <c r="F55" s="2"/>
      <c r="G55" s="34"/>
    </row>
    <row r="56" spans="2:7" x14ac:dyDescent="0.3">
      <c r="B56" s="3" t="s">
        <v>189</v>
      </c>
      <c r="C56" s="38">
        <v>0.38989787694631423</v>
      </c>
      <c r="D56" s="38">
        <v>0.37846480544187028</v>
      </c>
      <c r="E56" s="38">
        <v>0.38269200230549033</v>
      </c>
      <c r="F56" s="38">
        <v>0.38002904199264409</v>
      </c>
      <c r="G56" s="39">
        <v>0.38308437901058207</v>
      </c>
    </row>
    <row r="57" spans="2:7" x14ac:dyDescent="0.3">
      <c r="B57" s="3" t="s">
        <v>90</v>
      </c>
      <c r="C57" s="38">
        <v>0.32265661321567751</v>
      </c>
      <c r="D57" s="38">
        <v>0.31810745423020031</v>
      </c>
      <c r="E57" s="38">
        <v>0.31920102583978888</v>
      </c>
      <c r="F57" s="38">
        <v>0.31971816063025216</v>
      </c>
      <c r="G57" s="39">
        <v>0.32003445677314968</v>
      </c>
    </row>
    <row r="58" spans="2:7" x14ac:dyDescent="0.3">
      <c r="B58" s="3" t="s">
        <v>190</v>
      </c>
      <c r="C58" s="38">
        <v>0.37097631401349362</v>
      </c>
      <c r="D58" s="38">
        <v>0.37445340838407498</v>
      </c>
      <c r="E58" s="38">
        <v>0.37466464320883608</v>
      </c>
      <c r="F58" s="38">
        <v>0.37385126996782636</v>
      </c>
      <c r="G58" s="39">
        <v>0.3733541144522059</v>
      </c>
    </row>
    <row r="59" spans="2:7" x14ac:dyDescent="0.3">
      <c r="B59" s="3" t="s">
        <v>191</v>
      </c>
      <c r="C59" s="38">
        <v>0.37881068797678197</v>
      </c>
      <c r="D59" s="38">
        <v>0.38715787605742857</v>
      </c>
      <c r="E59" s="38">
        <v>0.38249922925809549</v>
      </c>
      <c r="F59" s="38">
        <v>0.38313479753712604</v>
      </c>
      <c r="G59" s="39">
        <v>0.3828878193382681</v>
      </c>
    </row>
    <row r="60" spans="2:7" x14ac:dyDescent="0.3">
      <c r="B60" s="3" t="s">
        <v>192</v>
      </c>
      <c r="C60" s="38">
        <v>0.38475217925862198</v>
      </c>
      <c r="D60" s="38">
        <v>0.38440492866947173</v>
      </c>
      <c r="E60" s="38">
        <v>0.3812428564811991</v>
      </c>
      <c r="F60" s="38">
        <v>0.38121102173506072</v>
      </c>
      <c r="G60" s="39">
        <v>0.3830912013364362</v>
      </c>
    </row>
    <row r="61" spans="2:7" x14ac:dyDescent="0.3">
      <c r="B61" s="3" t="s">
        <v>193</v>
      </c>
      <c r="C61" s="38">
        <v>0.38638417514412132</v>
      </c>
      <c r="D61" s="38">
        <v>0.38285937420241589</v>
      </c>
      <c r="E61" s="38">
        <v>0.38599976969399669</v>
      </c>
      <c r="F61" s="38">
        <v>0.38480075989852203</v>
      </c>
      <c r="G61" s="39">
        <v>0.38500851563078525</v>
      </c>
    </row>
    <row r="64" spans="2:7" ht="21" x14ac:dyDescent="0.4">
      <c r="B64" s="11"/>
    </row>
    <row r="65" spans="2:15" x14ac:dyDescent="0.3">
      <c r="B65" s="3"/>
      <c r="C65" s="38"/>
      <c r="D65" s="38"/>
      <c r="E65" s="38"/>
      <c r="F65" s="38"/>
      <c r="G65" s="38"/>
      <c r="H65" s="38"/>
      <c r="I65" s="38"/>
      <c r="J65" s="38" t="e">
        <f t="shared" ref="J65:O65" si="0">J56/J28-1</f>
        <v>#DIV/0!</v>
      </c>
      <c r="K65" s="38" t="e">
        <f t="shared" si="0"/>
        <v>#DIV/0!</v>
      </c>
      <c r="L65" s="38" t="e">
        <f t="shared" si="0"/>
        <v>#DIV/0!</v>
      </c>
      <c r="M65" s="38" t="e">
        <f t="shared" si="0"/>
        <v>#DIV/0!</v>
      </c>
      <c r="N65" s="38" t="e">
        <f t="shared" si="0"/>
        <v>#DIV/0!</v>
      </c>
      <c r="O65" s="39" t="e">
        <f t="shared" si="0"/>
        <v>#DIV/0!</v>
      </c>
    </row>
    <row r="66" spans="2:15" x14ac:dyDescent="0.3">
      <c r="B66" s="3"/>
      <c r="C66" s="38"/>
      <c r="D66" s="38"/>
      <c r="E66" s="38"/>
      <c r="F66" s="38"/>
      <c r="G66" s="38"/>
      <c r="H66" s="38"/>
      <c r="I66" s="38"/>
      <c r="J66" s="38" t="e">
        <f t="shared" ref="J66:O66" si="1">J28/J12-1</f>
        <v>#DIV/0!</v>
      </c>
      <c r="K66" s="38" t="e">
        <f t="shared" si="1"/>
        <v>#DIV/0!</v>
      </c>
      <c r="L66" s="38" t="e">
        <f t="shared" si="1"/>
        <v>#DIV/0!</v>
      </c>
      <c r="M66" s="38" t="e">
        <f t="shared" si="1"/>
        <v>#DIV/0!</v>
      </c>
      <c r="N66" s="38" t="e">
        <f t="shared" si="1"/>
        <v>#DIV/0!</v>
      </c>
      <c r="O66" s="39" t="e">
        <f t="shared" si="1"/>
        <v>#DIV/0!</v>
      </c>
    </row>
  </sheetData>
  <conditionalFormatting pivot="1">
    <cfRule type="colorScale" priority="10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>
    <cfRule type="colorScale" priority="6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sqref="C65:N65">
    <cfRule type="colorScale" priority="5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sqref="C66:N66">
    <cfRule type="colorScale" priority="4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12:F17">
    <cfRule type="colorScale" priority="3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28:F33">
    <cfRule type="colorScale" priority="2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56:F61">
    <cfRule type="colorScale" priority="1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 xml:space="preserve">&amp;L&amp;"-,Bold"&amp;20AtliQ Hardwares&amp;R&amp;G
</oddHeader>
  </headerFooter>
  <legacyDrawingHF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8353E9-575E-4723-89C5-FB73C77F3182}">
  <dimension ref="B2:H31"/>
  <sheetViews>
    <sheetView showGridLines="0" view="pageLayout" topLeftCell="A3" zoomScale="70" zoomScaleNormal="100" zoomScalePageLayoutView="70" workbookViewId="0">
      <selection activeCell="K6" sqref="K6"/>
    </sheetView>
  </sheetViews>
  <sheetFormatPr defaultRowHeight="14.4" x14ac:dyDescent="0.3"/>
  <cols>
    <col min="2" max="2" width="13.6640625" customWidth="1"/>
    <col min="3" max="3" width="7.44140625" bestFit="1" customWidth="1"/>
    <col min="4" max="4" width="10.44140625" customWidth="1"/>
    <col min="5" max="6" width="8.77734375" bestFit="1" customWidth="1"/>
    <col min="7" max="7" width="11.6640625" customWidth="1"/>
  </cols>
  <sheetData>
    <row r="2" spans="2:8" ht="18" x14ac:dyDescent="0.35">
      <c r="B2" s="42" t="s">
        <v>77</v>
      </c>
    </row>
    <row r="3" spans="2:8" ht="21" x14ac:dyDescent="0.4">
      <c r="D3" s="11" t="s">
        <v>80</v>
      </c>
      <c r="E3" s="11"/>
      <c r="F3" s="12"/>
      <c r="G3" s="12"/>
    </row>
    <row r="4" spans="2:8" ht="21" x14ac:dyDescent="0.4">
      <c r="B4" s="1" t="s">
        <v>8</v>
      </c>
      <c r="C4" s="2" t="s" vm="1">
        <v>73</v>
      </c>
      <c r="D4" s="11" t="s">
        <v>107</v>
      </c>
      <c r="E4" s="11"/>
      <c r="F4" s="12"/>
      <c r="G4" s="12"/>
    </row>
    <row r="5" spans="2:8" ht="15.6" x14ac:dyDescent="0.3">
      <c r="B5" s="1" t="s">
        <v>9</v>
      </c>
      <c r="C5" s="2" t="s" vm="3">
        <v>73</v>
      </c>
      <c r="D5" s="23" t="s">
        <v>108</v>
      </c>
    </row>
    <row r="7" spans="2:8" x14ac:dyDescent="0.3">
      <c r="B7" s="8" t="s">
        <v>104</v>
      </c>
      <c r="C7" s="9" t="s">
        <v>70</v>
      </c>
      <c r="D7" s="9" t="s">
        <v>71</v>
      </c>
      <c r="E7" s="9" t="s">
        <v>72</v>
      </c>
      <c r="F7" s="9" t="s">
        <v>198</v>
      </c>
      <c r="G7" s="9" t="s">
        <v>105</v>
      </c>
      <c r="H7" s="9" t="s">
        <v>106</v>
      </c>
    </row>
    <row r="8" spans="2:8" x14ac:dyDescent="0.3">
      <c r="B8" s="3" t="s">
        <v>84</v>
      </c>
      <c r="C8" s="4">
        <v>3876686.5</v>
      </c>
      <c r="D8" s="4">
        <v>10697994.09</v>
      </c>
      <c r="E8" s="4">
        <v>20991333.73</v>
      </c>
      <c r="F8" s="4">
        <v>23204036.280000001</v>
      </c>
      <c r="G8" s="4">
        <v>-2212702.5500000007</v>
      </c>
      <c r="H8" s="21">
        <v>-0.10541028876300947</v>
      </c>
    </row>
    <row r="9" spans="2:8" x14ac:dyDescent="0.3">
      <c r="B9" s="3" t="s">
        <v>85</v>
      </c>
      <c r="C9" s="4"/>
      <c r="D9" s="4">
        <v>118281.03</v>
      </c>
      <c r="E9" s="4">
        <v>2840298.27</v>
      </c>
      <c r="F9" s="4">
        <v>3173675.13</v>
      </c>
      <c r="G9" s="4">
        <v>-333376.85999999987</v>
      </c>
      <c r="H9" s="21">
        <v>-0.11737389115826904</v>
      </c>
    </row>
    <row r="10" spans="2:8" x14ac:dyDescent="0.3">
      <c r="B10" s="3" t="s">
        <v>86</v>
      </c>
      <c r="C10" s="4">
        <v>479984.39</v>
      </c>
      <c r="D10" s="4">
        <v>2258843.36</v>
      </c>
      <c r="E10" s="4">
        <v>6950493.5499999998</v>
      </c>
      <c r="F10" s="4">
        <v>7667374.4399999995</v>
      </c>
      <c r="G10" s="4">
        <v>-716880.88999999966</v>
      </c>
      <c r="H10" s="21">
        <v>-0.10314100500100452</v>
      </c>
    </row>
    <row r="11" spans="2:8" x14ac:dyDescent="0.3">
      <c r="B11" s="3" t="s">
        <v>87</v>
      </c>
      <c r="C11" s="4">
        <v>4764382.0599999996</v>
      </c>
      <c r="D11" s="4">
        <v>12170759.43</v>
      </c>
      <c r="E11" s="4">
        <v>35058881.399999999</v>
      </c>
      <c r="F11" s="4">
        <v>40126279.560000002</v>
      </c>
      <c r="G11" s="4">
        <v>-5067398.1600000039</v>
      </c>
      <c r="H11" s="21">
        <v>-0.14453964181526921</v>
      </c>
    </row>
    <row r="12" spans="2:8" x14ac:dyDescent="0.3">
      <c r="B12" s="3" t="s">
        <v>103</v>
      </c>
      <c r="C12" s="4">
        <v>1425717.75</v>
      </c>
      <c r="D12" s="4">
        <v>5423567.6699999999</v>
      </c>
      <c r="E12" s="4">
        <v>22886336.25</v>
      </c>
      <c r="F12" s="4">
        <v>24952433.43</v>
      </c>
      <c r="G12" s="4">
        <v>-2066097.1799999997</v>
      </c>
      <c r="H12" s="21">
        <v>-9.02764495562281E-2</v>
      </c>
    </row>
    <row r="13" spans="2:8" x14ac:dyDescent="0.3">
      <c r="B13" s="3" t="s">
        <v>88</v>
      </c>
      <c r="C13" s="4">
        <v>4036469.18</v>
      </c>
      <c r="D13" s="4">
        <v>7471763.3600000003</v>
      </c>
      <c r="E13" s="4">
        <v>25944172.039999999</v>
      </c>
      <c r="F13" s="4">
        <v>28133809.080000006</v>
      </c>
      <c r="G13" s="4">
        <v>-2189637.0400000066</v>
      </c>
      <c r="H13" s="21">
        <v>-8.4398031150274722E-2</v>
      </c>
    </row>
    <row r="14" spans="2:8" x14ac:dyDescent="0.3">
      <c r="B14" s="3" t="s">
        <v>89</v>
      </c>
      <c r="C14" s="4">
        <v>2563110.11</v>
      </c>
      <c r="D14" s="4">
        <v>4685895.05</v>
      </c>
      <c r="E14" s="4">
        <v>12006271.039999999</v>
      </c>
      <c r="F14" s="4">
        <v>13533640.039999999</v>
      </c>
      <c r="G14" s="4">
        <v>-1527369</v>
      </c>
      <c r="H14" s="21">
        <v>-0.12721426951893966</v>
      </c>
    </row>
    <row r="15" spans="2:8" x14ac:dyDescent="0.3">
      <c r="B15" s="3" t="s">
        <v>90</v>
      </c>
      <c r="C15" s="4">
        <v>30818546.120000001</v>
      </c>
      <c r="D15" s="4">
        <v>49770031.729999997</v>
      </c>
      <c r="E15" s="4">
        <v>161262512.18000001</v>
      </c>
      <c r="F15" s="4">
        <v>170814108.99999997</v>
      </c>
      <c r="G15" s="4">
        <v>-9551596.819999963</v>
      </c>
      <c r="H15" s="21">
        <v>-5.9230113005672033E-2</v>
      </c>
    </row>
    <row r="16" spans="2:8" x14ac:dyDescent="0.3">
      <c r="B16" s="3" t="s">
        <v>81</v>
      </c>
      <c r="C16" s="4">
        <v>2524401.4900000002</v>
      </c>
      <c r="D16" s="4">
        <v>6206743.5</v>
      </c>
      <c r="E16" s="4">
        <v>18414576.809999999</v>
      </c>
      <c r="F16" s="4">
        <v>20796416.289999995</v>
      </c>
      <c r="G16" s="4">
        <v>-2381839.4799999967</v>
      </c>
      <c r="H16" s="21">
        <v>-0.12934532813735602</v>
      </c>
    </row>
    <row r="17" spans="2:8" x14ac:dyDescent="0.3">
      <c r="B17" s="3" t="s">
        <v>91</v>
      </c>
      <c r="C17" s="4">
        <v>2904063.69</v>
      </c>
      <c r="D17" s="4">
        <v>4463460.7300000004</v>
      </c>
      <c r="E17" s="4">
        <v>11717810.460000001</v>
      </c>
      <c r="F17" s="4">
        <v>12767353.779999999</v>
      </c>
      <c r="G17" s="4">
        <v>-1049543.3199999984</v>
      </c>
      <c r="H17" s="21">
        <v>-8.9568211022249142E-2</v>
      </c>
    </row>
    <row r="18" spans="2:8" x14ac:dyDescent="0.3">
      <c r="B18" s="3" t="s">
        <v>83</v>
      </c>
      <c r="C18" s="4"/>
      <c r="D18" s="4">
        <v>1881281.6</v>
      </c>
      <c r="E18" s="4">
        <v>7922197.0099999998</v>
      </c>
      <c r="F18" s="4">
        <v>8248982.8700000001</v>
      </c>
      <c r="G18" s="4">
        <v>-326785.86000000034</v>
      </c>
      <c r="H18" s="21">
        <v>-4.1249398315581692E-2</v>
      </c>
    </row>
    <row r="19" spans="2:8" x14ac:dyDescent="0.3">
      <c r="B19" s="3" t="s">
        <v>92</v>
      </c>
      <c r="C19" s="4">
        <v>225342.85</v>
      </c>
      <c r="D19" s="4">
        <v>3356013.39</v>
      </c>
      <c r="E19" s="4">
        <v>7984235.1399999997</v>
      </c>
      <c r="F19" s="4">
        <v>8640172.7899999991</v>
      </c>
      <c r="G19" s="4">
        <v>-655937.64999999944</v>
      </c>
      <c r="H19" s="21">
        <v>-8.2154099735093661E-2</v>
      </c>
    </row>
    <row r="20" spans="2:8" x14ac:dyDescent="0.3">
      <c r="B20" s="3" t="s">
        <v>93</v>
      </c>
      <c r="C20" s="4"/>
      <c r="D20" s="4">
        <v>1985436.8</v>
      </c>
      <c r="E20" s="4">
        <v>11402159.76</v>
      </c>
      <c r="F20" s="4">
        <v>12804468.33</v>
      </c>
      <c r="G20" s="4">
        <v>-1402308.5700000003</v>
      </c>
      <c r="H20" s="21">
        <v>-0.1229862236204977</v>
      </c>
    </row>
    <row r="21" spans="2:8" x14ac:dyDescent="0.3">
      <c r="B21" s="3" t="s">
        <v>94</v>
      </c>
      <c r="C21" s="4"/>
      <c r="D21" s="4">
        <v>2478582.35</v>
      </c>
      <c r="E21" s="4">
        <v>13677506.75</v>
      </c>
      <c r="F21" s="4">
        <v>15113149.510000002</v>
      </c>
      <c r="G21" s="4">
        <v>-1435642.7600000016</v>
      </c>
      <c r="H21" s="21">
        <v>-0.1049637763841719</v>
      </c>
    </row>
    <row r="22" spans="2:8" x14ac:dyDescent="0.3">
      <c r="B22" s="3" t="s">
        <v>95</v>
      </c>
      <c r="C22" s="4">
        <v>624511.51</v>
      </c>
      <c r="D22" s="4">
        <v>4694011.05</v>
      </c>
      <c r="E22" s="4">
        <v>5656740.3200000003</v>
      </c>
      <c r="F22" s="4">
        <v>6180859.3499999996</v>
      </c>
      <c r="G22" s="4">
        <v>-524119.02999999933</v>
      </c>
      <c r="H22" s="21">
        <v>-9.2653896122281129E-2</v>
      </c>
    </row>
    <row r="23" spans="2:8" x14ac:dyDescent="0.3">
      <c r="B23" s="3" t="s">
        <v>96</v>
      </c>
      <c r="C23" s="4">
        <v>5694417.1100000003</v>
      </c>
      <c r="D23" s="4">
        <v>13365181.73</v>
      </c>
      <c r="E23" s="4">
        <v>31857231.300000001</v>
      </c>
      <c r="F23" s="4">
        <v>34354372.210000001</v>
      </c>
      <c r="G23" s="4">
        <v>-2497140.91</v>
      </c>
      <c r="H23" s="21">
        <v>-7.8385371487069561E-2</v>
      </c>
    </row>
    <row r="24" spans="2:8" x14ac:dyDescent="0.3">
      <c r="B24" s="3" t="s">
        <v>97</v>
      </c>
      <c r="C24" s="4">
        <v>408770.79</v>
      </c>
      <c r="D24" s="4">
        <v>2792885.74</v>
      </c>
      <c r="E24" s="4">
        <v>5189452.4400000004</v>
      </c>
      <c r="F24" s="4">
        <v>6130190.6899999995</v>
      </c>
      <c r="G24" s="4">
        <v>-940738.24999999907</v>
      </c>
      <c r="H24" s="21">
        <v>-0.1812789038683239</v>
      </c>
    </row>
    <row r="25" spans="2:8" x14ac:dyDescent="0.3">
      <c r="B25" s="3" t="s">
        <v>98</v>
      </c>
      <c r="C25" s="4">
        <v>747761.23</v>
      </c>
      <c r="D25" s="4">
        <v>3586722.7</v>
      </c>
      <c r="E25" s="4">
        <v>11829546.960000001</v>
      </c>
      <c r="F25" s="4">
        <v>12337301.52</v>
      </c>
      <c r="G25" s="4">
        <v>-507754.55999999866</v>
      </c>
      <c r="H25" s="21">
        <v>-4.2922570214810545E-2</v>
      </c>
    </row>
    <row r="26" spans="2:8" x14ac:dyDescent="0.3">
      <c r="B26" s="3" t="s">
        <v>99</v>
      </c>
      <c r="C26" s="4">
        <v>12804937.970000001</v>
      </c>
      <c r="D26" s="4">
        <v>17283549.059999999</v>
      </c>
      <c r="E26" s="4">
        <v>48965337.950000003</v>
      </c>
      <c r="F26" s="4">
        <v>53326653</v>
      </c>
      <c r="G26" s="4">
        <v>-4361315.049999997</v>
      </c>
      <c r="H26" s="21">
        <v>-8.9069436311324315E-2</v>
      </c>
    </row>
    <row r="27" spans="2:8" x14ac:dyDescent="0.3">
      <c r="B27" s="3" t="s">
        <v>100</v>
      </c>
      <c r="C27" s="4"/>
      <c r="D27" s="4">
        <v>1773783.69</v>
      </c>
      <c r="E27" s="4">
        <v>12618989.83</v>
      </c>
      <c r="F27" s="4">
        <v>14404167.9</v>
      </c>
      <c r="G27" s="4">
        <v>-1785178.0700000003</v>
      </c>
      <c r="H27" s="21">
        <v>-0.14146758924838601</v>
      </c>
    </row>
    <row r="28" spans="2:8" x14ac:dyDescent="0.3">
      <c r="B28" s="3" t="s">
        <v>101</v>
      </c>
      <c r="C28" s="4">
        <v>53347.12</v>
      </c>
      <c r="D28" s="4">
        <v>226086.88</v>
      </c>
      <c r="E28" s="4">
        <v>1767821.3</v>
      </c>
      <c r="F28" s="4">
        <v>1964258.0400000003</v>
      </c>
      <c r="G28" s="4">
        <v>-196436.74000000022</v>
      </c>
      <c r="H28" s="21">
        <v>-0.11111798460624964</v>
      </c>
    </row>
    <row r="29" spans="2:8" x14ac:dyDescent="0.3">
      <c r="B29" s="3" t="s">
        <v>102</v>
      </c>
      <c r="C29" s="4">
        <v>1998158.57</v>
      </c>
      <c r="D29" s="4">
        <v>8078947.71</v>
      </c>
      <c r="E29" s="4">
        <v>34152244.240000002</v>
      </c>
      <c r="F29" s="4">
        <v>37131732.780000001</v>
      </c>
      <c r="G29" s="4">
        <v>-2979488.5399999991</v>
      </c>
      <c r="H29" s="21">
        <v>-8.7241368943782149E-2</v>
      </c>
    </row>
    <row r="30" spans="2:8" x14ac:dyDescent="0.3">
      <c r="B30" s="3" t="s">
        <v>82</v>
      </c>
      <c r="C30" s="4">
        <v>11527649.91</v>
      </c>
      <c r="D30" s="4">
        <v>31921130.43</v>
      </c>
      <c r="E30" s="4">
        <v>87780946.540000007</v>
      </c>
      <c r="F30" s="4">
        <v>98016133.189999998</v>
      </c>
      <c r="G30" s="4">
        <v>-10235186.649999991</v>
      </c>
      <c r="H30" s="21">
        <v>-0.11659918300534641</v>
      </c>
    </row>
    <row r="31" spans="2:8" x14ac:dyDescent="0.3">
      <c r="B31" s="18" t="s">
        <v>74</v>
      </c>
      <c r="C31" s="19">
        <v>87478258.349999994</v>
      </c>
      <c r="D31" s="19">
        <v>196690953.08000001</v>
      </c>
      <c r="E31" s="19">
        <v>598877095.26999998</v>
      </c>
      <c r="F31" s="19">
        <v>653821569.20999992</v>
      </c>
      <c r="G31" s="19">
        <v>-54944473.939999938</v>
      </c>
      <c r="H31" s="22">
        <v>-9.1745826270461336E-2</v>
      </c>
    </row>
  </sheetData>
  <conditionalFormatting pivot="1" sqref="H8:H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{BE24EA5C-D38E-4072-A542-8874D8CB6327}</x14:id>
        </ext>
      </extLst>
    </cfRule>
  </conditionalFormatting>
  <conditionalFormatting pivot="1" sqref="G8:G3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&amp;L&amp;"-,Bold"&amp;20AtliQ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E24EA5C-D38E-4072-A542-8874D8CB632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H8:H30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5BB2F-F6E1-47A0-B64D-246E6329C301}">
  <dimension ref="B2:H18"/>
  <sheetViews>
    <sheetView view="pageLayout" zoomScale="70" zoomScaleNormal="100" zoomScalePageLayoutView="70" workbookViewId="0">
      <selection activeCell="C21" sqref="C21"/>
    </sheetView>
  </sheetViews>
  <sheetFormatPr defaultRowHeight="14.4" x14ac:dyDescent="0.3"/>
  <cols>
    <col min="2" max="2" width="39.33203125" bestFit="1" customWidth="1"/>
    <col min="3" max="3" width="6.44140625" bestFit="1" customWidth="1"/>
    <col min="4" max="4" width="12" customWidth="1"/>
    <col min="5" max="6" width="10" bestFit="1" customWidth="1"/>
    <col min="7" max="7" width="8" customWidth="1"/>
  </cols>
  <sheetData>
    <row r="2" spans="2:8" ht="18" x14ac:dyDescent="0.35">
      <c r="B2" s="42" t="s">
        <v>77</v>
      </c>
    </row>
    <row r="3" spans="2:8" ht="21" x14ac:dyDescent="0.4">
      <c r="B3" s="1" t="s">
        <v>0</v>
      </c>
      <c r="C3" s="2" t="s" vm="2">
        <v>73</v>
      </c>
      <c r="D3" s="11" t="s">
        <v>142</v>
      </c>
      <c r="E3" s="11"/>
      <c r="F3" s="12"/>
      <c r="G3" s="12"/>
    </row>
    <row r="4" spans="2:8" ht="21" x14ac:dyDescent="0.4">
      <c r="B4" s="1" t="s">
        <v>8</v>
      </c>
      <c r="C4" s="2" t="s" vm="1">
        <v>73</v>
      </c>
      <c r="D4" s="11" t="s">
        <v>141</v>
      </c>
      <c r="E4" s="11"/>
      <c r="F4" s="12"/>
      <c r="G4" s="12"/>
    </row>
    <row r="5" spans="2:8" x14ac:dyDescent="0.3">
      <c r="B5" s="6" t="s">
        <v>9</v>
      </c>
      <c r="C5" s="7" t="s" vm="3">
        <v>73</v>
      </c>
      <c r="D5" t="s">
        <v>108</v>
      </c>
    </row>
    <row r="7" spans="2:8" x14ac:dyDescent="0.3">
      <c r="B7" s="8" t="s">
        <v>143</v>
      </c>
      <c r="C7" s="9" t="s">
        <v>71</v>
      </c>
      <c r="D7" s="9" t="s">
        <v>72</v>
      </c>
      <c r="E7" s="9" t="s">
        <v>75</v>
      </c>
    </row>
    <row r="8" spans="2:8" x14ac:dyDescent="0.3">
      <c r="B8" s="3" t="s">
        <v>111</v>
      </c>
      <c r="C8" s="4">
        <v>3017651.26</v>
      </c>
      <c r="D8" s="4">
        <v>19350888.969999999</v>
      </c>
      <c r="E8" s="5">
        <v>6.4125663646103357</v>
      </c>
    </row>
    <row r="9" spans="2:8" x14ac:dyDescent="0.3">
      <c r="B9" s="3" t="s">
        <v>117</v>
      </c>
      <c r="C9" s="4">
        <v>780509.95</v>
      </c>
      <c r="D9" s="4">
        <v>4379743.4400000004</v>
      </c>
      <c r="E9" s="5">
        <v>5.6113870681597344</v>
      </c>
    </row>
    <row r="10" spans="2:8" x14ac:dyDescent="0.3">
      <c r="B10" s="3" t="s">
        <v>118</v>
      </c>
      <c r="C10" s="4">
        <v>670943.94999999995</v>
      </c>
      <c r="D10" s="4">
        <v>5159507.3099999996</v>
      </c>
      <c r="E10" s="5">
        <v>7.6899229958031512</v>
      </c>
    </row>
    <row r="11" spans="2:8" x14ac:dyDescent="0.3">
      <c r="B11" s="3" t="s">
        <v>120</v>
      </c>
      <c r="C11" s="4">
        <v>48711.25</v>
      </c>
      <c r="D11" s="4">
        <v>837583.23</v>
      </c>
      <c r="E11" s="5">
        <v>17.194862172496087</v>
      </c>
      <c r="H11" t="s">
        <v>79</v>
      </c>
    </row>
    <row r="12" spans="2:8" x14ac:dyDescent="0.3">
      <c r="B12" s="3" t="s">
        <v>121</v>
      </c>
      <c r="C12" s="4">
        <v>52983.41</v>
      </c>
      <c r="D12" s="4">
        <v>937207.26</v>
      </c>
      <c r="E12" s="5">
        <v>17.688692743634281</v>
      </c>
    </row>
    <row r="13" spans="2:8" x14ac:dyDescent="0.3">
      <c r="B13" s="3" t="s">
        <v>122</v>
      </c>
      <c r="C13" s="4">
        <v>68492.95</v>
      </c>
      <c r="D13" s="4">
        <v>1227566.43</v>
      </c>
      <c r="E13" s="5">
        <v>17.922522390990604</v>
      </c>
    </row>
    <row r="14" spans="2:8" x14ac:dyDescent="0.3">
      <c r="B14" s="3" t="s">
        <v>132</v>
      </c>
      <c r="C14" s="4">
        <v>25111.06</v>
      </c>
      <c r="D14" s="4">
        <v>1437236.73</v>
      </c>
      <c r="E14" s="5">
        <v>57.235207514139184</v>
      </c>
    </row>
    <row r="15" spans="2:8" x14ac:dyDescent="0.3">
      <c r="B15" s="3" t="s">
        <v>133</v>
      </c>
      <c r="C15" s="4">
        <v>647812.53</v>
      </c>
      <c r="D15" s="4">
        <v>3806948.89</v>
      </c>
      <c r="E15" s="5">
        <v>5.8766212657232799</v>
      </c>
    </row>
    <row r="16" spans="2:8" x14ac:dyDescent="0.3">
      <c r="B16" s="3" t="s">
        <v>136</v>
      </c>
      <c r="C16" s="4">
        <v>432975.45</v>
      </c>
      <c r="D16" s="4">
        <v>11211859.029999999</v>
      </c>
      <c r="E16" s="5">
        <v>25.89490704380583</v>
      </c>
    </row>
    <row r="17" spans="2:5" x14ac:dyDescent="0.3">
      <c r="B17" s="3" t="s">
        <v>140</v>
      </c>
      <c r="C17" s="4">
        <v>688701.91</v>
      </c>
      <c r="D17" s="4">
        <v>3640101.9</v>
      </c>
      <c r="E17" s="5">
        <v>5.2854534699925537</v>
      </c>
    </row>
    <row r="18" spans="2:5" x14ac:dyDescent="0.3">
      <c r="B18" s="18" t="s">
        <v>74</v>
      </c>
      <c r="C18" s="19">
        <v>6433893.7199999997</v>
      </c>
      <c r="D18" s="19">
        <v>51988643.189999998</v>
      </c>
      <c r="E18" s="20">
        <v>8.0804323870615633</v>
      </c>
    </row>
  </sheetData>
  <conditionalFormatting pivot="1" sqref="E8:E17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{BCEF22EE-2EBE-44C6-B207-F9816411C367}</x14:id>
        </ext>
      </extLst>
    </cfRule>
  </conditionalFormatting>
  <conditionalFormatting pivot="1" sqref="C8:D17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&amp;L&amp;"-,Bold"&amp;20AtliQ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CEF22EE-2EBE-44C6-B207-F9816411C36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760A26-DAAF-45FB-96AF-B427B76F3B1F}">
  <dimension ref="B3:H11"/>
  <sheetViews>
    <sheetView showGridLines="0" view="pageLayout" zoomScale="70" zoomScaleNormal="100" zoomScalePageLayoutView="70" workbookViewId="0">
      <selection activeCell="D10" sqref="D10"/>
    </sheetView>
  </sheetViews>
  <sheetFormatPr defaultRowHeight="14.4" x14ac:dyDescent="0.3"/>
  <cols>
    <col min="2" max="2" width="15.33203125" bestFit="1" customWidth="1"/>
    <col min="3" max="3" width="8.77734375" bestFit="1" customWidth="1"/>
    <col min="4" max="4" width="20.21875" bestFit="1" customWidth="1"/>
    <col min="5" max="6" width="10" bestFit="1" customWidth="1"/>
    <col min="7" max="7" width="8" customWidth="1"/>
  </cols>
  <sheetData>
    <row r="3" spans="2:8" ht="21" x14ac:dyDescent="0.4">
      <c r="B3" s="42" t="s">
        <v>77</v>
      </c>
      <c r="D3" s="11" t="s">
        <v>148</v>
      </c>
      <c r="E3" s="11"/>
      <c r="F3" s="12"/>
      <c r="G3" s="12"/>
    </row>
    <row r="4" spans="2:8" ht="21" x14ac:dyDescent="0.4">
      <c r="B4" s="1" t="s">
        <v>8</v>
      </c>
      <c r="C4" s="2" t="s" vm="1">
        <v>73</v>
      </c>
      <c r="D4" s="11" t="s">
        <v>149</v>
      </c>
      <c r="E4" s="11"/>
      <c r="F4" s="12"/>
      <c r="G4" s="12"/>
    </row>
    <row r="5" spans="2:8" x14ac:dyDescent="0.3">
      <c r="B5" s="1" t="s">
        <v>144</v>
      </c>
      <c r="C5" s="2" t="s" vm="4">
        <v>73</v>
      </c>
      <c r="D5" s="24" t="s">
        <v>108</v>
      </c>
    </row>
    <row r="7" spans="2:8" x14ac:dyDescent="0.3">
      <c r="B7" s="8" t="s">
        <v>150</v>
      </c>
      <c r="C7" s="9" t="s">
        <v>71</v>
      </c>
      <c r="D7" s="9" t="s">
        <v>72</v>
      </c>
      <c r="E7" s="9" t="s">
        <v>75</v>
      </c>
    </row>
    <row r="8" spans="2:8" x14ac:dyDescent="0.3">
      <c r="B8" s="3" t="s">
        <v>147</v>
      </c>
      <c r="C8" s="4">
        <v>51381236.68</v>
      </c>
      <c r="D8" s="4">
        <v>94734636.299999997</v>
      </c>
      <c r="E8" s="5">
        <v>1.8437593647269137</v>
      </c>
    </row>
    <row r="9" spans="2:8" x14ac:dyDescent="0.3">
      <c r="B9" s="3" t="s">
        <v>145</v>
      </c>
      <c r="C9" s="4">
        <v>105240750.19</v>
      </c>
      <c r="D9" s="4">
        <v>338378682.16000003</v>
      </c>
      <c r="E9" s="5">
        <v>3.2152819278568088</v>
      </c>
    </row>
    <row r="10" spans="2:8" x14ac:dyDescent="0.3">
      <c r="B10" s="3" t="s">
        <v>146</v>
      </c>
      <c r="C10" s="4">
        <v>40068966.210000001</v>
      </c>
      <c r="D10" s="4">
        <v>165763776.81</v>
      </c>
      <c r="E10" s="5">
        <v>4.1369616560916009</v>
      </c>
    </row>
    <row r="11" spans="2:8" x14ac:dyDescent="0.3">
      <c r="B11" s="18" t="s">
        <v>74</v>
      </c>
      <c r="C11" s="19">
        <v>196690953.08000001</v>
      </c>
      <c r="D11" s="19">
        <v>598877095.26999998</v>
      </c>
      <c r="E11" s="20">
        <v>3.0447617742053392</v>
      </c>
      <c r="H11" t="s">
        <v>79</v>
      </c>
    </row>
  </sheetData>
  <conditionalFormatting pivot="1" sqref="E8:E10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{837473E6-1267-47DE-8CAF-E2E6DC016F45}</x14:id>
        </ext>
      </extLst>
    </cfRule>
  </conditionalFormatting>
  <conditionalFormatting pivot="1" sqref="C8:D1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&amp;L&amp;"-,Bold"&amp;20AtliQ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37473E6-1267-47DE-8CAF-E2E6DC016F4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6926DD-4814-4591-807A-D5516040C851}">
  <dimension ref="B2:H28"/>
  <sheetViews>
    <sheetView showGridLines="0" view="pageLayout" topLeftCell="A4" zoomScale="85" zoomScaleNormal="100" zoomScalePageLayoutView="85" workbookViewId="0">
      <selection activeCell="C13" sqref="C13"/>
    </sheetView>
  </sheetViews>
  <sheetFormatPr defaultRowHeight="14.4" x14ac:dyDescent="0.3"/>
  <cols>
    <col min="2" max="2" width="20.6640625" bestFit="1" customWidth="1"/>
    <col min="3" max="3" width="8.44140625" customWidth="1"/>
    <col min="4" max="4" width="3" customWidth="1"/>
    <col min="5" max="5" width="11" customWidth="1"/>
    <col min="6" max="6" width="14.5546875" customWidth="1"/>
    <col min="7" max="7" width="35.5546875" customWidth="1"/>
    <col min="8" max="68" width="58.21875" bestFit="1" customWidth="1"/>
    <col min="69" max="69" width="11.109375" bestFit="1" customWidth="1"/>
  </cols>
  <sheetData>
    <row r="2" spans="2:8" ht="18" x14ac:dyDescent="0.35">
      <c r="B2" s="42" t="s">
        <v>77</v>
      </c>
    </row>
    <row r="3" spans="2:8" ht="21" x14ac:dyDescent="0.4">
      <c r="B3" s="1" t="s">
        <v>8</v>
      </c>
      <c r="C3" s="2" t="s" vm="1">
        <v>73</v>
      </c>
      <c r="D3" s="11"/>
      <c r="E3" s="11"/>
      <c r="F3" s="12"/>
      <c r="G3" s="12"/>
    </row>
    <row r="4" spans="2:8" ht="21" x14ac:dyDescent="0.4">
      <c r="B4" s="1" t="s">
        <v>9</v>
      </c>
      <c r="C4" s="2" t="s" vm="3">
        <v>73</v>
      </c>
      <c r="D4" s="11"/>
      <c r="E4" s="11"/>
      <c r="F4" s="12"/>
      <c r="G4" s="12"/>
    </row>
    <row r="5" spans="2:8" x14ac:dyDescent="0.3">
      <c r="B5" s="1" t="s">
        <v>144</v>
      </c>
      <c r="C5" s="2" t="s" vm="4">
        <v>73</v>
      </c>
      <c r="D5" t="s">
        <v>108</v>
      </c>
    </row>
    <row r="7" spans="2:8" x14ac:dyDescent="0.3">
      <c r="B7" s="8" t="s">
        <v>143</v>
      </c>
      <c r="C7" s="9" t="s">
        <v>151</v>
      </c>
    </row>
    <row r="8" spans="2:8" x14ac:dyDescent="0.3">
      <c r="B8" s="3" t="s">
        <v>113</v>
      </c>
      <c r="C8" s="4">
        <v>3376565</v>
      </c>
    </row>
    <row r="9" spans="2:8" x14ac:dyDescent="0.3">
      <c r="B9" s="3" t="s">
        <v>114</v>
      </c>
      <c r="C9" s="4">
        <v>3975074</v>
      </c>
    </row>
    <row r="10" spans="2:8" ht="21" x14ac:dyDescent="0.4">
      <c r="B10" s="3" t="s">
        <v>126</v>
      </c>
      <c r="C10" s="4">
        <v>4151008</v>
      </c>
      <c r="E10" s="11" t="s">
        <v>152</v>
      </c>
    </row>
    <row r="11" spans="2:8" x14ac:dyDescent="0.3">
      <c r="B11" s="3" t="s">
        <v>127</v>
      </c>
      <c r="C11" s="4">
        <v>3371170</v>
      </c>
      <c r="H11" t="s">
        <v>79</v>
      </c>
    </row>
    <row r="12" spans="2:8" x14ac:dyDescent="0.3">
      <c r="B12" s="3" t="s">
        <v>128</v>
      </c>
      <c r="C12" s="4">
        <v>4126295</v>
      </c>
    </row>
    <row r="13" spans="2:8" x14ac:dyDescent="0.3">
      <c r="B13" s="13" t="s">
        <v>74</v>
      </c>
      <c r="C13" s="14">
        <v>19000112</v>
      </c>
    </row>
    <row r="14" spans="2:8" x14ac:dyDescent="0.3">
      <c r="B14" s="16"/>
      <c r="C14" s="17"/>
    </row>
    <row r="15" spans="2:8" x14ac:dyDescent="0.3">
      <c r="B15" s="16"/>
      <c r="C15" s="17"/>
    </row>
    <row r="17" spans="2:5" x14ac:dyDescent="0.3">
      <c r="B17" s="10" t="s">
        <v>77</v>
      </c>
    </row>
    <row r="18" spans="2:5" x14ac:dyDescent="0.3">
      <c r="B18" s="1" t="s">
        <v>8</v>
      </c>
      <c r="C18" s="26" t="s" vm="1">
        <v>73</v>
      </c>
    </row>
    <row r="19" spans="2:5" x14ac:dyDescent="0.3">
      <c r="B19" s="33" t="s">
        <v>9</v>
      </c>
      <c r="C19" s="26" t="s" vm="3">
        <v>73</v>
      </c>
    </row>
    <row r="20" spans="2:5" ht="21" x14ac:dyDescent="0.4">
      <c r="B20" s="33" t="s">
        <v>144</v>
      </c>
      <c r="C20" s="26" t="s" vm="4">
        <v>73</v>
      </c>
      <c r="E20" s="11" t="s">
        <v>153</v>
      </c>
    </row>
    <row r="21" spans="2:5" x14ac:dyDescent="0.3">
      <c r="B21" s="26"/>
      <c r="C21" s="26"/>
    </row>
    <row r="22" spans="2:5" x14ac:dyDescent="0.3">
      <c r="B22" s="32" t="s">
        <v>143</v>
      </c>
      <c r="C22" s="34" t="s">
        <v>151</v>
      </c>
    </row>
    <row r="23" spans="2:5" x14ac:dyDescent="0.3">
      <c r="B23" s="3" t="s">
        <v>112</v>
      </c>
      <c r="C23" s="25">
        <v>51721</v>
      </c>
    </row>
    <row r="24" spans="2:5" x14ac:dyDescent="0.3">
      <c r="B24" s="27" t="s">
        <v>116</v>
      </c>
      <c r="C24" s="25">
        <v>63059</v>
      </c>
    </row>
    <row r="25" spans="2:5" x14ac:dyDescent="0.3">
      <c r="B25" s="27" t="s">
        <v>118</v>
      </c>
      <c r="C25" s="25">
        <v>15224</v>
      </c>
    </row>
    <row r="26" spans="2:5" x14ac:dyDescent="0.3">
      <c r="B26" s="27" t="s">
        <v>119</v>
      </c>
      <c r="C26" s="25">
        <v>8854</v>
      </c>
    </row>
    <row r="27" spans="2:5" x14ac:dyDescent="0.3">
      <c r="B27" s="27" t="s">
        <v>136</v>
      </c>
      <c r="C27" s="25">
        <v>36029</v>
      </c>
    </row>
    <row r="28" spans="2:5" x14ac:dyDescent="0.3">
      <c r="B28" s="28" t="s">
        <v>74</v>
      </c>
      <c r="C28" s="29">
        <v>174887</v>
      </c>
    </row>
  </sheetData>
  <conditionalFormatting pivot="1" sqref="C8:C1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 xml:space="preserve">&amp;L&amp;"-,Bold"&amp;20AtliQ Hardwares&amp;R&amp;G
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E81B62-A38C-443E-9223-7EAAB8B603A5}">
  <dimension ref="B2:H24"/>
  <sheetViews>
    <sheetView showGridLines="0" view="pageLayout" zoomScale="70" zoomScaleNormal="100" zoomScalePageLayoutView="70" workbookViewId="0">
      <selection activeCell="D11" sqref="D11"/>
    </sheetView>
  </sheetViews>
  <sheetFormatPr defaultRowHeight="14.4" x14ac:dyDescent="0.3"/>
  <cols>
    <col min="2" max="2" width="39.33203125" bestFit="1" customWidth="1"/>
    <col min="3" max="3" width="7.5546875" customWidth="1"/>
    <col min="4" max="4" width="23.21875" bestFit="1" customWidth="1"/>
    <col min="5" max="6" width="10" bestFit="1" customWidth="1"/>
    <col min="7" max="7" width="8" customWidth="1"/>
  </cols>
  <sheetData>
    <row r="2" spans="2:8" ht="18" x14ac:dyDescent="0.35">
      <c r="B2" s="42" t="s">
        <v>77</v>
      </c>
    </row>
    <row r="3" spans="2:8" ht="21" x14ac:dyDescent="0.4">
      <c r="B3" s="1" t="s">
        <v>8</v>
      </c>
      <c r="C3" s="2" t="s" vm="1">
        <v>73</v>
      </c>
      <c r="D3" s="11" t="s">
        <v>154</v>
      </c>
      <c r="E3" s="11"/>
      <c r="F3" s="12"/>
      <c r="G3" s="12"/>
    </row>
    <row r="4" spans="2:8" ht="21" x14ac:dyDescent="0.4">
      <c r="B4" s="1" t="s">
        <v>9</v>
      </c>
      <c r="C4" s="2" t="s" vm="3">
        <v>73</v>
      </c>
      <c r="D4" s="11">
        <v>2021</v>
      </c>
      <c r="E4" s="11"/>
      <c r="F4" s="12"/>
      <c r="G4" s="12"/>
    </row>
    <row r="5" spans="2:8" x14ac:dyDescent="0.3">
      <c r="B5" s="6" t="s">
        <v>144</v>
      </c>
      <c r="C5" s="7" t="s" vm="4">
        <v>73</v>
      </c>
      <c r="D5" t="s">
        <v>108</v>
      </c>
    </row>
    <row r="7" spans="2:8" x14ac:dyDescent="0.3">
      <c r="B7" s="8" t="s">
        <v>143</v>
      </c>
      <c r="C7" s="9" t="s">
        <v>71</v>
      </c>
      <c r="D7" s="9" t="s">
        <v>72</v>
      </c>
    </row>
    <row r="8" spans="2:8" x14ac:dyDescent="0.3">
      <c r="B8" s="3" t="s">
        <v>109</v>
      </c>
      <c r="C8" s="4"/>
      <c r="D8" s="4">
        <v>4394981.7300000004</v>
      </c>
    </row>
    <row r="9" spans="2:8" x14ac:dyDescent="0.3">
      <c r="B9" s="3" t="s">
        <v>110</v>
      </c>
      <c r="C9" s="4"/>
      <c r="D9" s="4">
        <v>14207395.529999999</v>
      </c>
    </row>
    <row r="10" spans="2:8" x14ac:dyDescent="0.3">
      <c r="B10" s="3" t="s">
        <v>115</v>
      </c>
      <c r="C10" s="4"/>
      <c r="D10" s="4">
        <v>19524227.91</v>
      </c>
    </row>
    <row r="11" spans="2:8" x14ac:dyDescent="0.3">
      <c r="B11" s="3" t="s">
        <v>116</v>
      </c>
      <c r="C11" s="4"/>
      <c r="D11" s="4">
        <v>11701437.68</v>
      </c>
      <c r="H11" t="s">
        <v>79</v>
      </c>
    </row>
    <row r="12" spans="2:8" x14ac:dyDescent="0.3">
      <c r="B12" s="3" t="s">
        <v>119</v>
      </c>
      <c r="C12" s="4"/>
      <c r="D12" s="4">
        <v>3508874.52</v>
      </c>
    </row>
    <row r="13" spans="2:8" x14ac:dyDescent="0.3">
      <c r="B13" s="3" t="s">
        <v>123</v>
      </c>
      <c r="C13" s="4"/>
      <c r="D13" s="4">
        <v>4210009.2300000004</v>
      </c>
    </row>
    <row r="14" spans="2:8" x14ac:dyDescent="0.3">
      <c r="B14" s="3" t="s">
        <v>124</v>
      </c>
      <c r="C14" s="4"/>
      <c r="D14" s="4">
        <v>4862675.75</v>
      </c>
    </row>
    <row r="15" spans="2:8" x14ac:dyDescent="0.3">
      <c r="B15" s="3" t="s">
        <v>125</v>
      </c>
      <c r="C15" s="4"/>
      <c r="D15" s="4">
        <v>1676224.51</v>
      </c>
    </row>
    <row r="16" spans="2:8" x14ac:dyDescent="0.3">
      <c r="B16" s="3" t="s">
        <v>129</v>
      </c>
      <c r="C16" s="4"/>
      <c r="D16" s="4">
        <v>13657515.859999999</v>
      </c>
    </row>
    <row r="17" spans="2:4" x14ac:dyDescent="0.3">
      <c r="B17" s="3" t="s">
        <v>130</v>
      </c>
      <c r="C17" s="4"/>
      <c r="D17" s="4">
        <v>2846079.8</v>
      </c>
    </row>
    <row r="18" spans="2:4" x14ac:dyDescent="0.3">
      <c r="B18" s="3" t="s">
        <v>131</v>
      </c>
      <c r="C18" s="4"/>
      <c r="D18" s="4">
        <v>2294921.14</v>
      </c>
    </row>
    <row r="19" spans="2:4" x14ac:dyDescent="0.3">
      <c r="B19" s="3" t="s">
        <v>134</v>
      </c>
      <c r="C19" s="4"/>
      <c r="D19" s="4">
        <v>21983053.98</v>
      </c>
    </row>
    <row r="20" spans="2:4" x14ac:dyDescent="0.3">
      <c r="B20" s="3" t="s">
        <v>135</v>
      </c>
      <c r="C20" s="4"/>
      <c r="D20" s="4">
        <v>15411654.33</v>
      </c>
    </row>
    <row r="21" spans="2:4" x14ac:dyDescent="0.3">
      <c r="B21" s="3" t="s">
        <v>137</v>
      </c>
      <c r="C21" s="4"/>
      <c r="D21" s="4">
        <v>20738249.41</v>
      </c>
    </row>
    <row r="22" spans="2:4" x14ac:dyDescent="0.3">
      <c r="B22" s="3" t="s">
        <v>138</v>
      </c>
      <c r="C22" s="4"/>
      <c r="D22" s="4">
        <v>17895529.77</v>
      </c>
    </row>
    <row r="23" spans="2:4" x14ac:dyDescent="0.3">
      <c r="B23" s="3" t="s">
        <v>139</v>
      </c>
      <c r="C23" s="4"/>
      <c r="D23" s="4">
        <v>17248401.5</v>
      </c>
    </row>
    <row r="24" spans="2:4" x14ac:dyDescent="0.3">
      <c r="B24" s="13" t="s">
        <v>74</v>
      </c>
      <c r="C24" s="14"/>
      <c r="D24" s="14">
        <v>176161232.65000001</v>
      </c>
    </row>
  </sheetData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8:D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 xml:space="preserve">&amp;L&amp;"-,Bold"&amp;20AtliQ Hardwares&amp;R&amp;G
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495C6-5164-48BC-806F-23CA9B620762}">
  <dimension ref="B2:H13"/>
  <sheetViews>
    <sheetView showGridLines="0" view="pageLayout" zoomScale="70" zoomScaleNormal="100" zoomScalePageLayoutView="70" workbookViewId="0">
      <selection activeCell="B7" sqref="B7"/>
    </sheetView>
  </sheetViews>
  <sheetFormatPr defaultRowHeight="14.4" x14ac:dyDescent="0.3"/>
  <cols>
    <col min="2" max="2" width="16.44140625" bestFit="1" customWidth="1"/>
    <col min="3" max="3" width="8.77734375" bestFit="1" customWidth="1"/>
    <col min="4" max="4" width="19.33203125" customWidth="1"/>
    <col min="5" max="6" width="10" bestFit="1" customWidth="1"/>
    <col min="7" max="7" width="8" customWidth="1"/>
  </cols>
  <sheetData>
    <row r="2" spans="2:8" ht="18" x14ac:dyDescent="0.35">
      <c r="B2" s="42" t="s">
        <v>77</v>
      </c>
    </row>
    <row r="3" spans="2:8" ht="21" x14ac:dyDescent="0.4">
      <c r="D3" s="11" t="s">
        <v>155</v>
      </c>
      <c r="E3" s="11"/>
      <c r="F3" s="12"/>
      <c r="G3" s="12"/>
    </row>
    <row r="4" spans="2:8" ht="21" x14ac:dyDescent="0.4">
      <c r="B4" s="1" t="s">
        <v>8</v>
      </c>
      <c r="C4" s="2" t="s" vm="1">
        <v>73</v>
      </c>
      <c r="D4" s="11">
        <v>2021</v>
      </c>
      <c r="E4" s="11"/>
      <c r="F4" s="12"/>
      <c r="G4" s="12"/>
    </row>
    <row r="5" spans="2:8" x14ac:dyDescent="0.3">
      <c r="B5" s="1" t="s">
        <v>144</v>
      </c>
      <c r="C5" s="2" t="s" vm="4">
        <v>73</v>
      </c>
      <c r="D5" t="s">
        <v>108</v>
      </c>
    </row>
    <row r="7" spans="2:8" x14ac:dyDescent="0.3">
      <c r="B7" s="30" t="s">
        <v>104</v>
      </c>
      <c r="C7" s="31" t="s">
        <v>72</v>
      </c>
    </row>
    <row r="8" spans="2:8" x14ac:dyDescent="0.3">
      <c r="B8" s="3" t="s">
        <v>87</v>
      </c>
      <c r="C8" s="4">
        <v>35058881.399999999</v>
      </c>
    </row>
    <row r="9" spans="2:8" x14ac:dyDescent="0.3">
      <c r="B9" s="3" t="s">
        <v>90</v>
      </c>
      <c r="C9" s="4">
        <v>161262512.18000001</v>
      </c>
    </row>
    <row r="10" spans="2:8" x14ac:dyDescent="0.3">
      <c r="B10" s="3" t="s">
        <v>99</v>
      </c>
      <c r="C10" s="4">
        <v>48965337.950000003</v>
      </c>
    </row>
    <row r="11" spans="2:8" x14ac:dyDescent="0.3">
      <c r="B11" s="3" t="s">
        <v>102</v>
      </c>
      <c r="C11" s="4">
        <v>34152244.240000002</v>
      </c>
      <c r="H11" t="s">
        <v>79</v>
      </c>
    </row>
    <row r="12" spans="2:8" x14ac:dyDescent="0.3">
      <c r="B12" s="3" t="s">
        <v>82</v>
      </c>
      <c r="C12" s="4">
        <v>87780946.540000007</v>
      </c>
    </row>
    <row r="13" spans="2:8" x14ac:dyDescent="0.3">
      <c r="B13" s="13" t="s">
        <v>74</v>
      </c>
      <c r="C13" s="14">
        <v>367219922.31</v>
      </c>
    </row>
  </sheetData>
  <conditionalFormatting pivot="1" sqref="C8:C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&amp;L&amp;"-,Bold"&amp;20AtliQ Hardwares&amp;R&amp;G
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311A62-B560-4C03-A574-5E3879788A88}">
  <dimension ref="B3:H14"/>
  <sheetViews>
    <sheetView tabSelected="1" view="pageLayout" zoomScale="70" zoomScaleNormal="100" zoomScalePageLayoutView="70" workbookViewId="0">
      <selection activeCell="D13" sqref="D13"/>
    </sheetView>
  </sheetViews>
  <sheetFormatPr defaultRowHeight="14.4" x14ac:dyDescent="0.3"/>
  <cols>
    <col min="1" max="1" width="11.109375" customWidth="1"/>
    <col min="2" max="2" width="13.88671875" bestFit="1" customWidth="1"/>
    <col min="3" max="3" width="11" customWidth="1"/>
    <col min="4" max="4" width="11.21875" customWidth="1"/>
    <col min="5" max="5" width="12.6640625" customWidth="1"/>
    <col min="6" max="7" width="13.77734375" customWidth="1"/>
  </cols>
  <sheetData>
    <row r="3" spans="2:8" ht="18" x14ac:dyDescent="0.35">
      <c r="B3" s="42" t="s">
        <v>77</v>
      </c>
    </row>
    <row r="4" spans="2:8" ht="21" x14ac:dyDescent="0.4">
      <c r="B4" s="1" t="s">
        <v>144</v>
      </c>
      <c r="C4" s="2" t="s" vm="4">
        <v>73</v>
      </c>
      <c r="D4" s="11" t="s">
        <v>161</v>
      </c>
    </row>
    <row r="5" spans="2:8" ht="21" x14ac:dyDescent="0.4">
      <c r="B5" s="1" t="s">
        <v>0</v>
      </c>
      <c r="C5" s="2" t="s" vm="2">
        <v>73</v>
      </c>
      <c r="D5" s="11" t="s">
        <v>162</v>
      </c>
      <c r="E5" s="11"/>
      <c r="F5" s="12"/>
      <c r="G5" s="12"/>
    </row>
    <row r="6" spans="2:8" ht="21" x14ac:dyDescent="0.4">
      <c r="B6" s="1" t="s">
        <v>8</v>
      </c>
      <c r="C6" s="2" t="s" vm="1">
        <v>73</v>
      </c>
      <c r="D6" t="s">
        <v>108</v>
      </c>
      <c r="E6" s="11"/>
      <c r="F6" s="12"/>
      <c r="G6" s="12"/>
    </row>
    <row r="7" spans="2:8" x14ac:dyDescent="0.3">
      <c r="B7" s="6" t="s">
        <v>9</v>
      </c>
      <c r="C7" s="7" t="s" vm="3">
        <v>73</v>
      </c>
      <c r="D7" t="s">
        <v>165</v>
      </c>
    </row>
    <row r="9" spans="2:8" x14ac:dyDescent="0.3">
      <c r="B9" s="2"/>
      <c r="C9" s="32" t="s">
        <v>164</v>
      </c>
      <c r="D9" s="2"/>
      <c r="E9" s="2"/>
    </row>
    <row r="10" spans="2:8" x14ac:dyDescent="0.3">
      <c r="B10" s="8" t="s">
        <v>163</v>
      </c>
      <c r="C10" s="9" t="s">
        <v>70</v>
      </c>
      <c r="D10" s="9" t="s">
        <v>71</v>
      </c>
      <c r="E10" s="9" t="s">
        <v>72</v>
      </c>
      <c r="F10" s="37" t="s">
        <v>160</v>
      </c>
    </row>
    <row r="11" spans="2:8" x14ac:dyDescent="0.3">
      <c r="B11" s="3" t="s">
        <v>156</v>
      </c>
      <c r="C11" s="4">
        <v>87478258.349999994</v>
      </c>
      <c r="D11" s="4">
        <v>196690953.08000001</v>
      </c>
      <c r="E11" s="4">
        <v>598877095.26999998</v>
      </c>
      <c r="F11" s="36">
        <f>IFERROR(E11/D11-1,"")</f>
        <v>2.0447617742053392</v>
      </c>
    </row>
    <row r="12" spans="2:8" x14ac:dyDescent="0.3">
      <c r="B12" s="3" t="s">
        <v>157</v>
      </c>
      <c r="C12" s="4">
        <v>51238673.83329998</v>
      </c>
      <c r="D12" s="4">
        <v>123371488.19679998</v>
      </c>
      <c r="E12" s="4">
        <v>380714262.18750048</v>
      </c>
      <c r="F12" s="36">
        <f t="shared" ref="F12:F14" si="0">IFERROR(E12/D12-1,"")</f>
        <v>2.0859177250110816</v>
      </c>
    </row>
    <row r="13" spans="2:8" x14ac:dyDescent="0.3">
      <c r="B13" s="3" t="s">
        <v>158</v>
      </c>
      <c r="C13" s="4">
        <v>36239584.516700014</v>
      </c>
      <c r="D13" s="4">
        <v>73319464.883200034</v>
      </c>
      <c r="E13" s="4">
        <v>218162833.0824995</v>
      </c>
      <c r="F13" s="36">
        <f t="shared" si="0"/>
        <v>1.9755104381904451</v>
      </c>
      <c r="H13" t="s">
        <v>79</v>
      </c>
    </row>
    <row r="14" spans="2:8" x14ac:dyDescent="0.3">
      <c r="B14" s="3" t="s">
        <v>159</v>
      </c>
      <c r="C14" s="38">
        <v>0.41426961624802416</v>
      </c>
      <c r="D14" s="38">
        <v>0.37276480557485958</v>
      </c>
      <c r="E14" s="38">
        <v>0.36428648683607134</v>
      </c>
      <c r="F14" s="36">
        <f t="shared" si="0"/>
        <v>-2.2744418496572938E-2</v>
      </c>
    </row>
  </sheetData>
  <conditionalFormatting pivot="1" sqref="C11:E11">
    <cfRule type="colorScale" priority="5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12:E12">
    <cfRule type="colorScale" priority="4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13:E13">
    <cfRule type="colorScale" priority="3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14:E14">
    <cfRule type="colorScale" priority="2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sqref="F11:F1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{8AD93DB2-195C-4E35-A90E-553006CAF53D}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&amp;L&amp;"-,Bold"&amp;20AtliQ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AD93DB2-195C-4E35-A90E-553006CAF53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F11:F14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8F7C7-B853-4ACE-992D-36A608F5188E}">
  <dimension ref="A2:P66"/>
  <sheetViews>
    <sheetView view="pageLayout" topLeftCell="B1" zoomScale="55" zoomScaleNormal="100" zoomScalePageLayoutView="55" workbookViewId="0">
      <selection activeCell="M21" sqref="M21"/>
    </sheetView>
  </sheetViews>
  <sheetFormatPr defaultRowHeight="14.4" x14ac:dyDescent="0.3"/>
  <cols>
    <col min="1" max="1" width="0.109375" hidden="1" customWidth="1"/>
    <col min="2" max="2" width="11.109375" customWidth="1"/>
    <col min="3" max="3" width="4.77734375" customWidth="1"/>
    <col min="4" max="4" width="6" customWidth="1"/>
    <col min="5" max="6" width="5.77734375" customWidth="1"/>
    <col min="7" max="7" width="6" customWidth="1"/>
    <col min="8" max="8" width="5.5546875" customWidth="1"/>
    <col min="9" max="10" width="5.44140625" customWidth="1"/>
    <col min="11" max="11" width="6.109375" customWidth="1"/>
    <col min="12" max="13" width="6.21875" customWidth="1"/>
    <col min="14" max="14" width="6" customWidth="1"/>
    <col min="15" max="15" width="6.5546875" customWidth="1"/>
    <col min="16" max="16" width="2.5546875" customWidth="1"/>
    <col min="17" max="17" width="1.44140625" customWidth="1"/>
  </cols>
  <sheetData>
    <row r="2" spans="2:15" ht="18" x14ac:dyDescent="0.35">
      <c r="B2" s="42" t="s">
        <v>77</v>
      </c>
    </row>
    <row r="3" spans="2:15" x14ac:dyDescent="0.3">
      <c r="B3" s="47" t="s">
        <v>8</v>
      </c>
      <c r="C3" s="48" t="s" vm="1">
        <v>73</v>
      </c>
    </row>
    <row r="4" spans="2:15" ht="21" x14ac:dyDescent="0.4">
      <c r="B4" s="47" t="s">
        <v>0</v>
      </c>
      <c r="C4" s="48" t="s" vm="2">
        <v>73</v>
      </c>
      <c r="D4" s="11" t="s">
        <v>161</v>
      </c>
    </row>
    <row r="5" spans="2:15" ht="21" x14ac:dyDescent="0.4">
      <c r="B5" s="47" t="s">
        <v>9</v>
      </c>
      <c r="C5" s="48" t="s" vm="3">
        <v>73</v>
      </c>
      <c r="D5" s="11" t="s">
        <v>187</v>
      </c>
      <c r="E5" s="11"/>
      <c r="F5" s="12"/>
      <c r="G5" s="12"/>
    </row>
    <row r="6" spans="2:15" ht="21" x14ac:dyDescent="0.4">
      <c r="B6" s="47" t="s">
        <v>144</v>
      </c>
      <c r="C6" s="48" t="s" vm="4">
        <v>73</v>
      </c>
      <c r="D6" t="s">
        <v>108</v>
      </c>
      <c r="E6" s="11"/>
      <c r="F6" s="12"/>
      <c r="G6" s="12"/>
    </row>
    <row r="7" spans="2:15" x14ac:dyDescent="0.3">
      <c r="B7" s="49" t="s">
        <v>166</v>
      </c>
      <c r="C7" s="50" t="s" vm="5">
        <v>70</v>
      </c>
      <c r="D7" t="s">
        <v>184</v>
      </c>
    </row>
    <row r="9" spans="2:15" x14ac:dyDescent="0.3">
      <c r="B9" s="48"/>
      <c r="C9" s="51" t="s">
        <v>183</v>
      </c>
      <c r="D9" s="48"/>
      <c r="E9" s="48"/>
      <c r="F9" s="48"/>
      <c r="G9" s="48"/>
      <c r="H9" s="48"/>
      <c r="I9" s="48"/>
      <c r="J9" s="48"/>
      <c r="K9" s="48"/>
      <c r="L9" s="48"/>
      <c r="M9" s="48"/>
      <c r="N9" s="48"/>
      <c r="O9" s="48"/>
    </row>
    <row r="10" spans="2:15" x14ac:dyDescent="0.3">
      <c r="B10" s="48"/>
      <c r="C10" s="52" t="s">
        <v>179</v>
      </c>
      <c r="D10" s="48"/>
      <c r="E10" s="48"/>
      <c r="F10" s="53" t="s">
        <v>180</v>
      </c>
      <c r="G10" s="48"/>
      <c r="H10" s="48"/>
      <c r="I10" s="52" t="s">
        <v>181</v>
      </c>
      <c r="J10" s="48"/>
      <c r="K10" s="48"/>
      <c r="L10" s="52" t="s">
        <v>182</v>
      </c>
      <c r="M10" s="48"/>
      <c r="N10" s="48"/>
      <c r="O10" s="54" t="s">
        <v>74</v>
      </c>
    </row>
    <row r="11" spans="2:15" x14ac:dyDescent="0.3">
      <c r="B11" s="55" t="s">
        <v>163</v>
      </c>
      <c r="C11" s="56" t="s">
        <v>178</v>
      </c>
      <c r="D11" s="56" t="s">
        <v>177</v>
      </c>
      <c r="E11" s="56" t="s">
        <v>176</v>
      </c>
      <c r="F11" s="56" t="s">
        <v>169</v>
      </c>
      <c r="G11" s="56" t="s">
        <v>171</v>
      </c>
      <c r="H11" s="56" t="s">
        <v>170</v>
      </c>
      <c r="I11" s="56" t="s">
        <v>174</v>
      </c>
      <c r="J11" s="56" t="s">
        <v>167</v>
      </c>
      <c r="K11" s="56" t="s">
        <v>175</v>
      </c>
      <c r="L11" s="56" t="s">
        <v>173</v>
      </c>
      <c r="M11" s="56" t="s">
        <v>172</v>
      </c>
      <c r="N11" s="56" t="s">
        <v>168</v>
      </c>
      <c r="O11" s="56"/>
    </row>
    <row r="12" spans="2:15" x14ac:dyDescent="0.3">
      <c r="B12" s="57" t="s">
        <v>156</v>
      </c>
      <c r="C12" s="58">
        <v>6462654.7000000002</v>
      </c>
      <c r="D12" s="58">
        <v>8038536.1100000003</v>
      </c>
      <c r="E12" s="58">
        <v>10735791.5</v>
      </c>
      <c r="F12" s="58">
        <v>11436776.859999999</v>
      </c>
      <c r="G12" s="58">
        <v>6521144.4299999997</v>
      </c>
      <c r="H12" s="58">
        <v>6080697.3300000001</v>
      </c>
      <c r="I12" s="58">
        <v>6412201.4000000004</v>
      </c>
      <c r="J12" s="58">
        <v>6321720.7000000002</v>
      </c>
      <c r="K12" s="58">
        <v>6489651.3499999996</v>
      </c>
      <c r="L12" s="58">
        <v>6184359.6699999999</v>
      </c>
      <c r="M12" s="58">
        <v>6483682.7400000002</v>
      </c>
      <c r="N12" s="58">
        <v>6311041.5599999996</v>
      </c>
      <c r="O12" s="58">
        <v>87478258.349999994</v>
      </c>
    </row>
    <row r="13" spans="2:15" x14ac:dyDescent="0.3">
      <c r="B13" s="57" t="s">
        <v>157</v>
      </c>
      <c r="C13" s="58">
        <v>3821557.4640000053</v>
      </c>
      <c r="D13" s="58">
        <v>4664442.4928999906</v>
      </c>
      <c r="E13" s="58">
        <v>6281190.3094999958</v>
      </c>
      <c r="F13" s="58">
        <v>6703466.5721000051</v>
      </c>
      <c r="G13" s="58">
        <v>3855892.6254999992</v>
      </c>
      <c r="H13" s="58">
        <v>3530328.9526999989</v>
      </c>
      <c r="I13" s="58">
        <v>3754043.7395999972</v>
      </c>
      <c r="J13" s="58">
        <v>3705249.2085000016</v>
      </c>
      <c r="K13" s="58">
        <v>3842514.6996999932</v>
      </c>
      <c r="L13" s="58">
        <v>3587061.2112000054</v>
      </c>
      <c r="M13" s="58">
        <v>3794151.3340000017</v>
      </c>
      <c r="N13" s="58">
        <v>3698775.2235999992</v>
      </c>
      <c r="O13" s="58">
        <v>51238673.833299987</v>
      </c>
    </row>
    <row r="14" spans="2:15" x14ac:dyDescent="0.3">
      <c r="B14" s="57" t="s">
        <v>158</v>
      </c>
      <c r="C14" s="58">
        <v>2641097.2359999949</v>
      </c>
      <c r="D14" s="58">
        <v>3374093.6171000097</v>
      </c>
      <c r="E14" s="58">
        <v>4454601.1905000042</v>
      </c>
      <c r="F14" s="58">
        <v>4733310.2878999943</v>
      </c>
      <c r="G14" s="58">
        <v>2665251.8045000006</v>
      </c>
      <c r="H14" s="58">
        <v>2550368.3773000012</v>
      </c>
      <c r="I14" s="58">
        <v>2658157.6604000032</v>
      </c>
      <c r="J14" s="58">
        <v>2616471.4914999986</v>
      </c>
      <c r="K14" s="58">
        <v>2647136.6503000064</v>
      </c>
      <c r="L14" s="58">
        <v>2597298.4587999946</v>
      </c>
      <c r="M14" s="58">
        <v>2689531.4059999986</v>
      </c>
      <c r="N14" s="58">
        <v>2612266.3364000004</v>
      </c>
      <c r="O14" s="58">
        <v>36239584.516700007</v>
      </c>
    </row>
    <row r="15" spans="2:15" x14ac:dyDescent="0.3">
      <c r="B15" s="57" t="s">
        <v>159</v>
      </c>
      <c r="C15" s="59">
        <v>0.40867064056509084</v>
      </c>
      <c r="D15" s="59">
        <v>0.41973980970274072</v>
      </c>
      <c r="E15" s="59">
        <v>0.41492992766299569</v>
      </c>
      <c r="F15" s="59">
        <v>0.41386750356690921</v>
      </c>
      <c r="G15" s="59">
        <v>0.40870921248710951</v>
      </c>
      <c r="H15" s="59">
        <v>0.41942037876435484</v>
      </c>
      <c r="I15" s="59">
        <v>0.41454681389140446</v>
      </c>
      <c r="J15" s="59">
        <v>0.41388596802449662</v>
      </c>
      <c r="K15" s="59">
        <v>0.40790121187327061</v>
      </c>
      <c r="L15" s="59">
        <v>0.41997855839454995</v>
      </c>
      <c r="M15" s="59">
        <v>0.41481539332691014</v>
      </c>
      <c r="N15" s="59">
        <v>0.41392000220008068</v>
      </c>
      <c r="O15" s="60">
        <v>0.41426961624802411</v>
      </c>
    </row>
    <row r="18" spans="2:15" ht="18" x14ac:dyDescent="0.35">
      <c r="B18" s="42" t="s">
        <v>77</v>
      </c>
    </row>
    <row r="19" spans="2:15" x14ac:dyDescent="0.3">
      <c r="B19" s="48" t="s">
        <v>8</v>
      </c>
      <c r="C19" s="48" t="s" vm="1">
        <v>73</v>
      </c>
    </row>
    <row r="20" spans="2:15" ht="21" x14ac:dyDescent="0.4">
      <c r="B20" s="48" t="s">
        <v>0</v>
      </c>
      <c r="C20" s="48" t="s" vm="2">
        <v>73</v>
      </c>
      <c r="D20" s="11" t="s">
        <v>161</v>
      </c>
    </row>
    <row r="21" spans="2:15" ht="21" x14ac:dyDescent="0.4">
      <c r="B21" s="48" t="s">
        <v>9</v>
      </c>
      <c r="C21" s="48" t="s" vm="3">
        <v>73</v>
      </c>
      <c r="D21" s="11" t="s">
        <v>187</v>
      </c>
      <c r="E21" s="11"/>
      <c r="F21" s="12"/>
      <c r="G21" s="12"/>
    </row>
    <row r="22" spans="2:15" ht="21" x14ac:dyDescent="0.4">
      <c r="B22" s="48" t="s">
        <v>144</v>
      </c>
      <c r="C22" s="48" t="s" vm="4">
        <v>73</v>
      </c>
      <c r="D22" t="s">
        <v>108</v>
      </c>
      <c r="E22" s="11"/>
      <c r="F22" s="12"/>
      <c r="G22" s="12"/>
    </row>
    <row r="23" spans="2:15" x14ac:dyDescent="0.3">
      <c r="B23" s="50" t="s">
        <v>166</v>
      </c>
      <c r="C23" s="50" t="s" vm="7">
        <v>71</v>
      </c>
      <c r="D23" t="s">
        <v>184</v>
      </c>
    </row>
    <row r="25" spans="2:15" x14ac:dyDescent="0.3">
      <c r="B25" s="48"/>
      <c r="C25" s="51" t="s">
        <v>183</v>
      </c>
      <c r="D25" s="48"/>
      <c r="E25" s="48"/>
      <c r="F25" s="48"/>
      <c r="G25" s="48"/>
      <c r="H25" s="48"/>
      <c r="I25" s="48"/>
      <c r="J25" s="48"/>
      <c r="K25" s="48"/>
      <c r="L25" s="48"/>
      <c r="M25" s="48"/>
      <c r="N25" s="48"/>
      <c r="O25" s="48"/>
    </row>
    <row r="26" spans="2:15" x14ac:dyDescent="0.3">
      <c r="B26" s="48"/>
      <c r="C26" s="52" t="s">
        <v>179</v>
      </c>
      <c r="D26" s="48"/>
      <c r="E26" s="48"/>
      <c r="F26" s="53" t="s">
        <v>180</v>
      </c>
      <c r="G26" s="48"/>
      <c r="H26" s="48"/>
      <c r="I26" s="52" t="s">
        <v>181</v>
      </c>
      <c r="J26" s="48"/>
      <c r="K26" s="48"/>
      <c r="L26" s="52" t="s">
        <v>182</v>
      </c>
      <c r="M26" s="48"/>
      <c r="N26" s="48"/>
      <c r="O26" s="54" t="s">
        <v>74</v>
      </c>
    </row>
    <row r="27" spans="2:15" x14ac:dyDescent="0.3">
      <c r="B27" s="56" t="s">
        <v>163</v>
      </c>
      <c r="C27" s="56" t="s">
        <v>178</v>
      </c>
      <c r="D27" s="56" t="s">
        <v>177</v>
      </c>
      <c r="E27" s="56" t="s">
        <v>176</v>
      </c>
      <c r="F27" s="56" t="s">
        <v>169</v>
      </c>
      <c r="G27" s="56" t="s">
        <v>171</v>
      </c>
      <c r="H27" s="56" t="s">
        <v>170</v>
      </c>
      <c r="I27" s="56" t="s">
        <v>174</v>
      </c>
      <c r="J27" s="56" t="s">
        <v>167</v>
      </c>
      <c r="K27" s="56" t="s">
        <v>175</v>
      </c>
      <c r="L27" s="56" t="s">
        <v>173</v>
      </c>
      <c r="M27" s="56" t="s">
        <v>172</v>
      </c>
      <c r="N27" s="56" t="s">
        <v>168</v>
      </c>
      <c r="O27" s="56"/>
    </row>
    <row r="28" spans="2:15" x14ac:dyDescent="0.3">
      <c r="B28" s="57" t="s">
        <v>156</v>
      </c>
      <c r="C28" s="58">
        <v>17101844.789999999</v>
      </c>
      <c r="D28" s="58">
        <v>20625353.16</v>
      </c>
      <c r="E28" s="58">
        <v>28693062.809999999</v>
      </c>
      <c r="F28" s="58">
        <v>29901819.449999999</v>
      </c>
      <c r="G28" s="58">
        <v>17134491.73</v>
      </c>
      <c r="H28" s="58">
        <v>15932938.42</v>
      </c>
      <c r="I28" s="58">
        <v>2111380.75</v>
      </c>
      <c r="J28" s="58">
        <v>7758449.8700000001</v>
      </c>
      <c r="K28" s="58">
        <v>9932571.8499999996</v>
      </c>
      <c r="L28" s="58">
        <v>14882796.6</v>
      </c>
      <c r="M28" s="58">
        <v>16079640.75</v>
      </c>
      <c r="N28" s="58">
        <v>16536602.9</v>
      </c>
      <c r="O28" s="58">
        <v>196690953.08000001</v>
      </c>
    </row>
    <row r="29" spans="2:15" x14ac:dyDescent="0.3">
      <c r="B29" s="57" t="s">
        <v>157</v>
      </c>
      <c r="C29" s="58">
        <v>10642927.749500008</v>
      </c>
      <c r="D29" s="58">
        <v>12833528.90530004</v>
      </c>
      <c r="E29" s="58">
        <v>18066375.183499962</v>
      </c>
      <c r="F29" s="58">
        <v>18894707.737599999</v>
      </c>
      <c r="G29" s="58">
        <v>10666133.077600006</v>
      </c>
      <c r="H29" s="58">
        <v>9920239.5835000202</v>
      </c>
      <c r="I29" s="58">
        <v>1336896.5530999997</v>
      </c>
      <c r="J29" s="58">
        <v>4831348.9012000011</v>
      </c>
      <c r="K29" s="58">
        <v>6209275.3569000149</v>
      </c>
      <c r="L29" s="58">
        <v>9336005.6909999587</v>
      </c>
      <c r="M29" s="58">
        <v>10181585.144699998</v>
      </c>
      <c r="N29" s="58">
        <v>10452464.312899975</v>
      </c>
      <c r="O29" s="58">
        <v>123371488.19679998</v>
      </c>
    </row>
    <row r="30" spans="2:15" x14ac:dyDescent="0.3">
      <c r="B30" s="57" t="s">
        <v>158</v>
      </c>
      <c r="C30" s="58">
        <v>6458917.0404999908</v>
      </c>
      <c r="D30" s="58">
        <v>7791824.2546999604</v>
      </c>
      <c r="E30" s="58">
        <v>10626687.626500037</v>
      </c>
      <c r="F30" s="58">
        <v>11007111.712400001</v>
      </c>
      <c r="G30" s="58">
        <v>6468358.6523999944</v>
      </c>
      <c r="H30" s="58">
        <v>6012698.8364999797</v>
      </c>
      <c r="I30" s="58">
        <v>774484.19690000033</v>
      </c>
      <c r="J30" s="58">
        <v>2927100.968799999</v>
      </c>
      <c r="K30" s="58">
        <v>3723296.4930999847</v>
      </c>
      <c r="L30" s="58">
        <v>5546790.909000041</v>
      </c>
      <c r="M30" s="58">
        <v>5898055.6053000018</v>
      </c>
      <c r="N30" s="58">
        <v>6084138.5871000253</v>
      </c>
      <c r="O30" s="58">
        <v>73319464.883200034</v>
      </c>
    </row>
    <row r="31" spans="2:15" x14ac:dyDescent="0.3">
      <c r="B31" s="57" t="s">
        <v>159</v>
      </c>
      <c r="C31" s="59">
        <v>0.37767370244622545</v>
      </c>
      <c r="D31" s="59">
        <v>0.37777894973508225</v>
      </c>
      <c r="E31" s="59">
        <v>0.37035738209155084</v>
      </c>
      <c r="F31" s="59">
        <v>0.36810842667301308</v>
      </c>
      <c r="G31" s="59">
        <v>0.3775051372591835</v>
      </c>
      <c r="H31" s="59">
        <v>0.37737538914683005</v>
      </c>
      <c r="I31" s="59">
        <v>0.36681408452738823</v>
      </c>
      <c r="J31" s="59">
        <v>0.37727909799589887</v>
      </c>
      <c r="K31" s="59">
        <v>0.37485724234655143</v>
      </c>
      <c r="L31" s="59">
        <v>0.37269816003532841</v>
      </c>
      <c r="M31" s="59">
        <v>0.36680269770952451</v>
      </c>
      <c r="N31" s="59">
        <v>0.36791949494657245</v>
      </c>
      <c r="O31" s="60">
        <v>0.37276480557485958</v>
      </c>
    </row>
    <row r="46" spans="2:4" ht="18" x14ac:dyDescent="0.35">
      <c r="B46" s="42" t="s">
        <v>77</v>
      </c>
    </row>
    <row r="47" spans="2:4" x14ac:dyDescent="0.3">
      <c r="B47" s="1" t="s">
        <v>8</v>
      </c>
      <c r="C47" s="2" t="s" vm="1">
        <v>73</v>
      </c>
    </row>
    <row r="48" spans="2:4" ht="21" x14ac:dyDescent="0.4">
      <c r="B48" s="1" t="s">
        <v>0</v>
      </c>
      <c r="C48" s="2" t="s" vm="2">
        <v>73</v>
      </c>
      <c r="D48" s="11" t="s">
        <v>161</v>
      </c>
    </row>
    <row r="49" spans="2:16" ht="21" x14ac:dyDescent="0.4">
      <c r="B49" s="1" t="s">
        <v>9</v>
      </c>
      <c r="C49" s="2" t="s" vm="3">
        <v>73</v>
      </c>
      <c r="D49" s="11" t="s">
        <v>187</v>
      </c>
      <c r="E49" s="11"/>
      <c r="F49" s="12"/>
      <c r="G49" s="12"/>
    </row>
    <row r="50" spans="2:16" ht="21" x14ac:dyDescent="0.4">
      <c r="B50" s="1" t="s">
        <v>144</v>
      </c>
      <c r="C50" s="2" t="s" vm="4">
        <v>73</v>
      </c>
      <c r="D50" t="s">
        <v>108</v>
      </c>
      <c r="E50" s="11"/>
      <c r="F50" s="12"/>
      <c r="G50" s="12"/>
    </row>
    <row r="51" spans="2:16" x14ac:dyDescent="0.3">
      <c r="B51" s="1" t="s">
        <v>166</v>
      </c>
      <c r="C51" s="2" t="s" vm="6">
        <v>72</v>
      </c>
      <c r="D51" t="s">
        <v>184</v>
      </c>
    </row>
    <row r="53" spans="2:16" x14ac:dyDescent="0.3">
      <c r="B53" s="2"/>
      <c r="C53" s="45" t="s">
        <v>183</v>
      </c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</row>
    <row r="54" spans="2:16" x14ac:dyDescent="0.3">
      <c r="B54" s="41"/>
      <c r="C54" s="41" t="s">
        <v>179</v>
      </c>
      <c r="D54" s="41"/>
      <c r="E54" s="41"/>
      <c r="F54" s="41" t="s">
        <v>180</v>
      </c>
      <c r="G54" s="41"/>
      <c r="H54" s="41"/>
      <c r="I54" s="41" t="s">
        <v>181</v>
      </c>
      <c r="J54" s="41"/>
      <c r="K54" s="41"/>
      <c r="L54" s="41" t="s">
        <v>182</v>
      </c>
      <c r="M54" s="41"/>
      <c r="N54" s="41"/>
      <c r="O54" s="34" t="s">
        <v>74</v>
      </c>
      <c r="P54" s="46"/>
    </row>
    <row r="55" spans="2:16" x14ac:dyDescent="0.3">
      <c r="B55" s="8" t="s">
        <v>163</v>
      </c>
      <c r="C55" s="34" t="s">
        <v>178</v>
      </c>
      <c r="D55" s="34" t="s">
        <v>177</v>
      </c>
      <c r="E55" s="34" t="s">
        <v>176</v>
      </c>
      <c r="F55" s="34" t="s">
        <v>169</v>
      </c>
      <c r="G55" s="34" t="s">
        <v>171</v>
      </c>
      <c r="H55" s="34" t="s">
        <v>170</v>
      </c>
      <c r="I55" s="34" t="s">
        <v>174</v>
      </c>
      <c r="J55" s="34" t="s">
        <v>167</v>
      </c>
      <c r="K55" s="34" t="s">
        <v>175</v>
      </c>
      <c r="L55" s="34" t="s">
        <v>173</v>
      </c>
      <c r="M55" s="34" t="s">
        <v>172</v>
      </c>
      <c r="N55" s="34" t="s">
        <v>168</v>
      </c>
      <c r="O55" s="34"/>
      <c r="P55" s="46"/>
    </row>
    <row r="56" spans="2:16" x14ac:dyDescent="0.3">
      <c r="B56" s="3" t="s">
        <v>156</v>
      </c>
      <c r="C56" s="4">
        <v>44817070.079999998</v>
      </c>
      <c r="D56" s="4">
        <v>54591631.43</v>
      </c>
      <c r="E56" s="4">
        <v>74342414.200000003</v>
      </c>
      <c r="F56" s="4">
        <v>78058681.439999998</v>
      </c>
      <c r="G56" s="4">
        <v>44788916.310000002</v>
      </c>
      <c r="H56" s="4">
        <v>41823079.060000002</v>
      </c>
      <c r="I56" s="4">
        <v>43950347.270000003</v>
      </c>
      <c r="J56" s="4">
        <v>43541437.909999996</v>
      </c>
      <c r="K56" s="4">
        <v>44400215.920000002</v>
      </c>
      <c r="L56" s="4">
        <v>41468863.57</v>
      </c>
      <c r="M56" s="4">
        <v>44047274.549999997</v>
      </c>
      <c r="N56" s="4">
        <v>43047163.530000001</v>
      </c>
      <c r="O56" s="4">
        <v>598877095.26999998</v>
      </c>
    </row>
    <row r="57" spans="2:16" x14ac:dyDescent="0.3">
      <c r="B57" s="3" t="s">
        <v>157</v>
      </c>
      <c r="C57" s="4">
        <v>28389759.972799942</v>
      </c>
      <c r="D57" s="4">
        <v>34653627.853799962</v>
      </c>
      <c r="E57" s="4">
        <v>47364021.602899969</v>
      </c>
      <c r="F57" s="4">
        <v>49757549.060299978</v>
      </c>
      <c r="G57" s="4">
        <v>28360377.980600066</v>
      </c>
      <c r="H57" s="4">
        <v>26543564.92499999</v>
      </c>
      <c r="I57" s="4">
        <v>27966289.114600029</v>
      </c>
      <c r="J57" s="4">
        <v>27722116.393400081</v>
      </c>
      <c r="K57" s="4">
        <v>28134310.449800026</v>
      </c>
      <c r="L57" s="4">
        <v>26354468.70899998</v>
      </c>
      <c r="M57" s="4">
        <v>28027929.991900072</v>
      </c>
      <c r="N57" s="4">
        <v>27440246.133399978</v>
      </c>
      <c r="O57" s="4">
        <v>380714262.18750024</v>
      </c>
    </row>
    <row r="58" spans="2:16" x14ac:dyDescent="0.3">
      <c r="B58" s="3" t="s">
        <v>158</v>
      </c>
      <c r="C58" s="4">
        <v>16427310.107200056</v>
      </c>
      <c r="D58" s="4">
        <v>19938003.576200038</v>
      </c>
      <c r="E58" s="4">
        <v>26978392.597100034</v>
      </c>
      <c r="F58" s="4">
        <v>28301132.37970002</v>
      </c>
      <c r="G58" s="4">
        <v>16428538.329399936</v>
      </c>
      <c r="H58" s="4">
        <v>15279514.135000013</v>
      </c>
      <c r="I58" s="4">
        <v>15984058.155399974</v>
      </c>
      <c r="J58" s="4">
        <v>15819321.516599916</v>
      </c>
      <c r="K58" s="4">
        <v>16265905.470199976</v>
      </c>
      <c r="L58" s="4">
        <v>15114394.86100002</v>
      </c>
      <c r="M58" s="4">
        <v>16019344.558099926</v>
      </c>
      <c r="N58" s="4">
        <v>15606917.396600023</v>
      </c>
      <c r="O58" s="4">
        <v>218162833.08249974</v>
      </c>
    </row>
    <row r="59" spans="2:16" x14ac:dyDescent="0.3">
      <c r="B59" s="3" t="s">
        <v>159</v>
      </c>
      <c r="C59" s="38">
        <v>0.36654136644534657</v>
      </c>
      <c r="D59" s="38">
        <v>0.36522087825430716</v>
      </c>
      <c r="E59" s="38">
        <v>0.36289368441171815</v>
      </c>
      <c r="F59" s="38">
        <v>0.36256226543429071</v>
      </c>
      <c r="G59" s="38">
        <v>0.36679919236474007</v>
      </c>
      <c r="H59" s="38">
        <v>0.3653369019789241</v>
      </c>
      <c r="I59" s="38">
        <v>0.36368445639815244</v>
      </c>
      <c r="J59" s="38">
        <v>0.36331646991765404</v>
      </c>
      <c r="K59" s="38">
        <v>0.36634744073109399</v>
      </c>
      <c r="L59" s="38">
        <v>0.36447574299900254</v>
      </c>
      <c r="M59" s="38">
        <v>0.36368526138695967</v>
      </c>
      <c r="N59" s="38">
        <v>0.36255390870814069</v>
      </c>
      <c r="O59" s="39">
        <v>0.36428648683607179</v>
      </c>
    </row>
    <row r="64" spans="2:16" ht="21" x14ac:dyDescent="0.4">
      <c r="B64" s="11" t="s">
        <v>185</v>
      </c>
    </row>
    <row r="65" spans="2:15" x14ac:dyDescent="0.3">
      <c r="B65" s="3" t="s">
        <v>160</v>
      </c>
      <c r="C65" s="38">
        <f>C56/C28-1</f>
        <v>1.6205985746172824</v>
      </c>
      <c r="D65" s="38">
        <f t="shared" ref="D65:O65" si="0">D56/D28-1</f>
        <v>1.6468216571376275</v>
      </c>
      <c r="E65" s="38">
        <f t="shared" si="0"/>
        <v>1.5909542906688396</v>
      </c>
      <c r="F65" s="38">
        <f t="shared" si="0"/>
        <v>1.6104993901968063</v>
      </c>
      <c r="G65" s="38">
        <f t="shared" si="0"/>
        <v>1.6139623524158075</v>
      </c>
      <c r="H65" s="38">
        <f t="shared" si="0"/>
        <v>1.6249444990951019</v>
      </c>
      <c r="I65" s="38">
        <f t="shared" si="0"/>
        <v>19.815926862078289</v>
      </c>
      <c r="J65" s="38">
        <f t="shared" si="0"/>
        <v>4.6121311137633212</v>
      </c>
      <c r="K65" s="38">
        <f t="shared" si="0"/>
        <v>3.470163074632076</v>
      </c>
      <c r="L65" s="38">
        <f t="shared" si="0"/>
        <v>1.7863623137871816</v>
      </c>
      <c r="M65" s="38">
        <f t="shared" si="0"/>
        <v>1.7393195678205684</v>
      </c>
      <c r="N65" s="38">
        <f t="shared" si="0"/>
        <v>1.6031442969462608</v>
      </c>
      <c r="O65" s="39">
        <f t="shared" si="0"/>
        <v>2.0447617742053392</v>
      </c>
    </row>
    <row r="66" spans="2:15" x14ac:dyDescent="0.3">
      <c r="B66" s="3" t="s">
        <v>186</v>
      </c>
      <c r="C66" s="38">
        <f>C28/C12-1</f>
        <v>1.6462569306077888</v>
      </c>
      <c r="D66" s="38">
        <f t="shared" ref="D66:O66" si="1">D28/D12-1</f>
        <v>1.5658096048535382</v>
      </c>
      <c r="E66" s="38">
        <f t="shared" si="1"/>
        <v>1.6726546254181631</v>
      </c>
      <c r="F66" s="38">
        <f t="shared" si="1"/>
        <v>1.6145320325852714</v>
      </c>
      <c r="G66" s="38">
        <f t="shared" si="1"/>
        <v>1.6275283294101186</v>
      </c>
      <c r="H66" s="38">
        <f t="shared" si="1"/>
        <v>1.6202485595513103</v>
      </c>
      <c r="I66" s="38">
        <f t="shared" si="1"/>
        <v>-0.6707245112419582</v>
      </c>
      <c r="J66" s="38">
        <f t="shared" si="1"/>
        <v>0.22726868809626466</v>
      </c>
      <c r="K66" s="38">
        <f t="shared" si="1"/>
        <v>0.53052472533828809</v>
      </c>
      <c r="L66" s="38">
        <f t="shared" si="1"/>
        <v>1.4065218380159314</v>
      </c>
      <c r="M66" s="38">
        <f t="shared" si="1"/>
        <v>1.4800165885352987</v>
      </c>
      <c r="N66" s="38">
        <f t="shared" si="1"/>
        <v>1.6202652514302254</v>
      </c>
      <c r="O66" s="39">
        <f t="shared" si="1"/>
        <v>1.2484552938061557</v>
      </c>
    </row>
  </sheetData>
  <conditionalFormatting pivot="1" sqref="C12:N14">
    <cfRule type="colorScale" priority="8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15:N15">
    <cfRule type="colorScale" priority="7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28:N30">
    <cfRule type="colorScale" priority="6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31:N31">
    <cfRule type="colorScale" priority="5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56:N58">
    <cfRule type="colorScale" priority="4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pivot="1" sqref="C59:N59">
    <cfRule type="colorScale" priority="3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sqref="C65:N65">
    <cfRule type="colorScale" priority="2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conditionalFormatting sqref="C66:N66">
    <cfRule type="colorScale" priority="1">
      <colorScale>
        <cfvo type="min"/>
        <cfvo type="percentile" val="50"/>
        <cfvo type="max"/>
        <color rgb="FFFEF8AC"/>
        <color rgb="FFFFE14B"/>
        <color theme="7" tint="-0.249977111117893"/>
      </colorScale>
    </cfRule>
  </conditionalFormatting>
  <pageMargins left="0.7" right="0.7" top="0.75" bottom="0.75" header="0.3" footer="0.3"/>
  <pageSetup paperSize="9" orientation="portrait" r:id="rId4"/>
  <headerFooter>
    <oddHeader xml:space="preserve">&amp;L&amp;"-,Bold"&amp;20AtliQ Hardwares&amp;R&amp;G
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1 c 2 d 1 b 8 b - 2 d 1 e - 4 d 6 a - 8 2 4 c - 2 1 e 9 0 4 3 f c 2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8 d d 0 d 2 c 3 - 9 8 7 9 - 4 2 4 3 - 9 6 b 3 - 0 7 a b f 6 f 5 8 4 9 e " > < C u s t o m C o n t e n t > < ! [ C D A T A [ < ? x m l   v e r s i o n = " 1 . 0 "   e n c o d i n g = " u t f - 1 6 " ? > < S e t t i n g s > < C a l c u l a t e d F i e l d s > < i t e m > < M e a s u r e N a m e > N S   2 0 < / M e a s u r e N a m e > < D i s p l a y N a m e > N S   2 0 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 2 1   v s     2 0 < / M e a s u r e N a m e > < D i s p l a y N a m e > 2 1   v s     2 0 < / D i s p l a y N a m e > < V i s i b l e > F a l s e < / V i s i b l e > < / i t e m > < i t e m > < M e a s u r e N a m e > N S   2 1 < / M e a s u r e N a m e > < D i s p l a y N a m e > N S 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8 9 0 6 f 7 8 - e c 0 7 - 4 2 9 8 - b 7 3 9 - 0 a a 7 3 8 4 8 8 b c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8 6 f 1 f 1 5 - a 2 b 6 - 4 9 a b - b 1 8 7 - f c 7 7 3 d c 7 b 7 c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9 e 3 c 7 1 5 f - 2 4 0 8 - 4 a 5 b - b 6 a f - e 7 c 8 7 2 9 7 0 2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 T a b l e s \ f a c t _ s a l e s _ m o n t h l y \ M e a s u r e s \ N S   1 9 < / K e y > < / D i a g r a m O b j e c t K e y > < D i a g r a m O b j e c t K e y > < K e y > T a b l e s \ f a c t _ s a l e s _ m o n t h l y \ M e a s u r e s \ N S   2 0 < / K e y > < / D i a g r a m O b j e c t K e y > < D i a g r a m O b j e c t K e y > < K e y > T a b l e s \ f a c t _ s a l e s _ m o n t h l y \ M e a s u r e s \ N S   2 1 < / K e y > < / D i a g r a m O b j e c t K e y > < D i a g r a m O b j e c t K e y > < K e y > T a b l e s \ f a c t _ s a l e s _ m o n t h l y \ M e a s u r e s \ 2 1   v s     2 0 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 T a b l e s \ n s _ t a r g e t s _ 2 0 2 1 \ C o l u m n s \ d a t e 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 4 5 . 8 0 0 0 0 0 0 0 0 0 0 0 0 6 8 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 2 0 0 . 3 9 9 9 9 9 9 9 9 9 9 9 9 2 < / H e i g h t > < I s E x p a n d e d > t r u e < / I s E x p a n d e d > < L a y e d O u t > t r u e < / L a y e d O u t > < L e f t > 1 7 8 . 0 9 6 1 8 9 4 3 2 3 3 4 0 9 < / L e f t > < W i d t h > 1 7 6 . 7 9 9 9 9 9 9 9 9 9 9 9 9 3 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 2 5 3 . 6 0 0 0 0 0 0 0 0 0 0 0 0 2 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 2 1 2 . 4 < / H e i g h t > < I s E x p a n d e d > t r u e < / I s E x p a n d e d > < L a y e d O u t > t r u e < / L a y e d O u t > < L e f t > 7 8 0 . 3 0 3 8 1 0 5 6 7 6 6 5 7 8 < / L e f t > < T a b I n d e x > 2 < / T a b I n d e x > < T o p > 6 . 8 0 0 0 0 0 0 0 0 0 0 0 0 4 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 3 5 0 < / H e i g h t > < I s E x p a n d e d > t r u e < / I s E x p a n d e d > < L a y e d O u t > t r u e < / L a y e d O u t > < L e f t > 4 5 5 . 0 0 7 6 2 1 1 3 5 3 3 1 5 3 < / L e f t > < T a b I n d e x > 1 < / T a b I n d e x > < T o p > 9 5 . 2 0 0 0 0 0 0 0 0 0 0 0 0 4 5 < / T o p > < W i d t h > 2 2 2 . 4 0 0 0 0 0 0 0 0 0 0 0 0 9 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 1 9 3 . 2 0 0 0 0 0 0 0 0 0 0 0 0 5 < / H e i g h t > < I s E x p a n d e d > t r u e < / I s E x p a n d e d > < L a y e d O u t > t r u e < / L a y e d O u t > < L e f t > 8 4 4 . 7 0 3 8 1 0 5 6 7 6 6 5 6 4 < / L e f t > < T a b I n d e x > 4 < / T a b I n d e x > < T o p > 3 2 9 . 2 0 0 0 0 0 0 0 0 0 0 0 0 5 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 2 6 3 . 1 0 3 8 1 0 5 6 7 6 6 5 6 8 < / L e f t > < T a b I n d e x > 5 < / T a b I n d e x > < T o p > 4 8 9 . 4 0 0 0 0 0 0 0 0 0 0 0 0 9 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 ( 2 6 6 . 4 9 6 1 8 9 , 2 1 6 . 4 ) .   E n d   p o i n t   2 :   ( 2 1 6 , 3 1 8 . 6 ) 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 2 6 6 . 4 9 6 1 8 9 < / b : _ x > < b : _ y > 2 1 6 . 3 9 9 9 9 9 9 9 9 9 9 9 8 9 < / b : _ y > < / b : P o i n t > < b : P o i n t > < b : _ x > 2 6 6 . 4 9 6 1 8 9 < / b : _ x > < b : _ y > 3 1 6 . 6 < / b : _ y > < / b : P o i n t > < b : P o i n t > < b : _ x > 2 6 4 . 4 9 6 1 8 9 < / b : _ x > < b : _ y > 3 1 8 . 6 < / b : _ y > < / b : P o i n t > < b : P o i n t > < b : _ x > 2 1 6 < / b : _ x > < b : _ y > 3 1 8 . 6 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 2 5 8 . 4 9 6 1 8 9 < / b : _ x > < b : _ y > 2 0 0 . 3 9 9 9 9 9 9 9 9 9 9 9 8 9 < / b : _ y > < / L a b e l L o c a t i o n > < L o c a t i o n   x m l n s : b = " h t t p : / / s c h e m a s . d a t a c o n t r a c t . o r g / 2 0 0 4 / 0 7 / S y s t e m . W i n d o w s " > < b : _ x > 2 6 6 . 4 9 6 1 8 9 < / b : _ x > < b : _ y > 2 0 0 . 3 9 9 9 9 9 9 9 9 9 9 9 9 2 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 3 1 0 . 6 < / b : _ y > < / L a b e l L o c a t i o n > < L o c a t i o n   x m l n s : b = " h t t p : / / s c h e m a s . d a t a c o n t r a c t . o r g / 2 0 0 4 / 0 7 / S y s t e m . W i n d o w s " > < b : _ x > 2 0 0 < / b : _ x > < b : _ y > 3 1 8 . 6 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 2 6 6 . 4 9 6 1 8 9 < / b : _ x > < b : _ y > 2 1 6 . 3 9 9 9 9 9 9 9 9 9 9 9 8 9 < / b : _ y > < / b : P o i n t > < b : P o i n t > < b : _ x > 2 6 6 . 4 9 6 1 8 9 < / b : _ x > < b : _ y > 3 1 6 . 6 < / b : _ y > < / b : P o i n t > < b : P o i n t > < b : _ x > 2 6 4 . 4 9 6 1 8 9 < / b : _ x > < b : _ y > 3 1 8 . 6 < / b : _ y > < / b : P o i n t > < b : P o i n t > < b : _ x > 2 1 6 < / b : _ x > < b : _ y > 3 1 8 . 6 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 ( 5 6 6 . 2 0 7 6 2 1 , 7 9 . 2 0 0 0 0 0 0 0 0 0 0 0 1 ) .   E n d   p o i n t   2 :   ( 3 7 0 . 8 9 6 1 8 9 4 3 2 3 3 4 , 1 0 0 . 2 ) 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 5 6 6 . 2 0 7 6 2 1 < / b : _ x > < b : _ y > 7 9 . 2 0 0 0 0 0 0 0 0 0 0 0 0 6 < / b : _ y > < / b : P o i n t > < b : P o i n t > < b : _ x > 5 6 6 . 2 0 7 6 2 1 < / b : _ x > < b : _ y > 7 7 . 7 < / b : _ y > < / b : P o i n t > < b : P o i n t > < b : _ x > 5 6 4 . 2 0 7 6 2 1 < / b : _ x > < b : _ y > 7 5 . 7 < / b : _ y > < / b : P o i n t > < b : P o i n t > < b : _ x > 4 3 7 . 5 0 7 6 2 1 0 0 4 5 < / b : _ x > < b : _ y > 7 5 . 7 < / b : _ y > < / b : P o i n t > < b : P o i n t > < b : _ x > 4 3 5 . 5 0 7 6 2 1 0 0 4 5 < / b : _ x > < b : _ y > 7 7 . 7 < / b : _ y > < / b : P o i n t > < b : P o i n t > < b : _ x > 4 3 5 . 5 0 7 6 2 1 0 0 4 5 < / b : _ x > < b : _ y > 9 8 . 2 < / b : _ y > < / b : P o i n t > < b : P o i n t > < b : _ x > 4 3 3 . 5 0 7 6 2 1 0 0 4 5 < / b : _ x > < b : _ y > 1 0 0 . 2 < / b : _ y > < / b : P o i n t > < b : P o i n t > < b : _ x > 3 7 0 . 8 9 6 1 8 9 4 3 2 3 3 4 1 5 < / b : _ x > < b : _ y > 1 0 0 . 2 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 5 5 8 . 2 0 7 6 2 1 < / b : _ x > < b : _ y > 7 9 . 2 0 0 0 0 0 0 0 0 0 0 0 0 6 < / b : _ y > < / L a b e l L o c a t i o n > < L o c a t i o n   x m l n s : b = " h t t p : / / s c h e m a s . d a t a c o n t r a c t . o r g / 2 0 0 4 / 0 7 / S y s t e m . W i n d o w s " > < b : _ x > 5 6 6 . 2 0 7 6 2 1 < / b : _ x > < b : _ y > 9 5 . 2 0 0 0 0 0 0 0 0 0 0 0 0 6 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 3 5 4 . 8 9 6 1 8 9 4 3 2 3 3 4 1 5 < / b : _ x > < b : _ y > 9 2 . 2 < / b : _ y > < / L a b e l L o c a t i o n > < L o c a t i o n   x m l n s : b = " h t t p : / / s c h e m a s . d a t a c o n t r a c t . o r g / 2 0 0 4 / 0 7 / S y s t e m . W i n d o w s " > < b : _ x > 3 5 4 . 8 9 6 1 8 9 4 3 2 3 3 4 1 5 < / b : _ x > < b : _ y > 1 0 0 . 2 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 5 6 6 . 2 0 7 6 2 1 < / b : _ x > < b : _ y > 7 9 . 2 0 0 0 0 0 0 0 0 0 0 0 0 6 < / b : _ y > < / b : P o i n t > < b : P o i n t > < b : _ x > 5 6 6 . 2 0 7 6 2 1 < / b : _ x > < b : _ y > 7 7 . 7 < / b : _ y > < / b : P o i n t > < b : P o i n t > < b : _ x > 5 6 4 . 2 0 7 6 2 1 < / b : _ x > < b : _ y > 7 5 . 7 < / b : _ y > < / b : P o i n t > < b : P o i n t > < b : _ x > 4 3 7 . 5 0 7 6 2 1 0 0 4 5 < / b : _ x > < b : _ y > 7 5 . 7 < / b : _ y > < / b : P o i n t > < b : P o i n t > < b : _ x > 4 3 5 . 5 0 7 6 2 1 0 0 4 5 < / b : _ x > < b : _ y > 7 7 . 7 < / b : _ y > < / b : P o i n t > < b : P o i n t > < b : _ x > 4 3 5 . 5 0 7 6 2 1 0 0 4 5 < / b : _ x > < b : _ y > 9 8 . 2 < / b : _ y > < / b : P o i n t > < b : P o i n t > < b : _ x > 4 3 3 . 5 0 7 6 2 1 0 0 4 5 < / b : _ x > < b : _ y > 1 0 0 . 2 < / b : _ y > < / b : P o i n t > < b : P o i n t > < b : _ x > 3 7 0 . 8 9 6 1 8 9 4 3 2 3 3 4 1 5 < / b : _ x > < b : _ y > 1 0 0 . 2 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 ( 6 9 3 . 4 0 7 6 2 1 1 3 5 3 3 2 , 2 6 0 . 2 ) .   E n d   p o i n t   2 :   ( 8 8 0 . 3 0 3 8 1 1 , 2 3 5 . 2 ) 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 6 9 3 . 4 0 7 6 2 1 1 3 5 3 3 1 6 2 < / b : _ x > < b : _ y > 2 6 0 . 2 < / b : _ y > < / b : P o i n t > < b : P o i n t > < b : _ x > 8 7 8 . 3 0 3 8 1 1 < / b : _ x > < b : _ y > 2 6 0 . 2 < / b : _ y > < / b : P o i n t > < b : P o i n t > < b : _ x > 8 8 0 . 3 0 3 8 1 1 < / b : _ x > < b : _ y > 2 5 8 . 2 < / b : _ y > < / b : P o i n t > < b : P o i n t > < b : _ x > 8 8 0 . 3 0 3 8 1 1 < / b : _ x > < b : _ y > 2 3 5 . 2 0 0 0 0 0 0 0 0 0 0 0 0 2 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 6 7 7 . 4 0 7 6 2 1 1 3 5 3 3 1 6 2 < / b : _ x > < b : _ y > 2 5 2 . 2 < / b : _ y > < / L a b e l L o c a t i o n > < L o c a t i o n   x m l n s : b = " h t t p : / / s c h e m a s . d a t a c o n t r a c t . o r g / 2 0 0 4 / 0 7 / S y s t e m . W i n d o w s " > < b : _ x > 6 7 7 . 4 0 7 6 2 1 1 3 5 3 3 1 6 2 < / b : _ x > < b : _ y > 2 6 0 . 2 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 8 7 2 . 3 0 3 8 1 1 < / b : _ x > < b : _ y > 2 1 9 . 2 0 0 0 0 0 0 0 0 0 0 0 0 2 < / b : _ y > < / L a b e l L o c a t i o n > < L o c a t i o n   x m l n s : b = " h t t p : / / s c h e m a s . d a t a c o n t r a c t . o r g / 2 0 0 4 / 0 7 / S y s t e m . W i n d o w s " > < b : _ x > 8 8 0 . 3 0 3 8 1 1 < / b : _ x > < b : _ y > 2 1 9 . 2 0 0 0 0 0 0 0 0 0 0 0 0 2 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 6 9 3 . 4 0 7 6 2 1 1 3 5 3 3 1 6 2 < / b : _ x > < b : _ y > 2 6 0 . 2 < / b : _ y > < / b : P o i n t > < b : P o i n t > < b : _ x > 8 7 8 . 3 0 3 8 1 1 < / b : _ x > < b : _ y > 2 6 0 . 2 < / b : _ y > < / b : P o i n t > < b : P o i n t > < b : _ x > 8 8 0 . 3 0 3 8 1 1 < / b : _ x > < b : _ y > 2 5 8 . 2 < / b : _ y > < / b : P o i n t > < b : P o i n t > < b : _ x > 8 8 0 . 3 0 3 8 1 1 < / b : _ x > < b : _ y > 2 3 5 . 2 0 0 0 0 0 0 0 0 0 0 0 0 2 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 ( 6 9 3 . 4 0 7 6 2 1 1 3 5 3 3 2 , 2 8 0 . 2 ) .   E n d   p o i n t   2 :   ( 8 2 8 . 7 0 3 8 1 0 5 6 7 6 6 6 , 4 1 5 . 8 ) 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 6 9 3 . 4 0 7 6 2 1 1 3 5 3 3 1 7 4 < / b : _ x > < b : _ y > 2 8 0 . 2 0 0 0 0 0 0 0 0 0 0 0 0 5 < / b : _ y > < / b : P o i n t > < b : P o i n t > < b : _ x > 7 5 9 . 0 5 5 7 1 6 < / b : _ x > < b : _ y > 2 8 0 . 2 < / b : _ y > < / b : P o i n t > < b : P o i n t > < b : _ x > 7 6 1 . 0 5 5 7 1 6 < / b : _ x > < b : _ y > 2 8 2 . 2 < / b : _ y > < / b : P o i n t > < b : P o i n t > < b : _ x > 7 6 1 . 0 5 5 7 1 6 < / b : _ x > < b : _ y > 4 1 3 . 8 < / b : _ y > < / b : P o i n t > < b : P o i n t > < b : _ x > 7 6 3 . 0 5 5 7 1 6 < / b : _ x > < b : _ y > 4 1 5 . 8 < / b : _ y > < / b : P o i n t > < b : P o i n t > < b : _ x > 8 2 8 . 7 0 3 8 1 0 5 6 7 6 6 5 6 4 < / b : _ x > < b : _ y > 4 1 5 . 7 9 9 9 9 9 9 9 9 9 9 9 9 5 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 6 7 7 . 4 0 7 6 2 1 1 3 5 3 3 1 7 4 < / b : _ x > < b : _ y > 2 7 2 . 2 0 0 0 0 0 0 0 0 0 0 0 0 5 < / b : _ y > < / L a b e l L o c a t i o n > < L o c a t i o n   x m l n s : b = " h t t p : / / s c h e m a s . d a t a c o n t r a c t . o r g / 2 0 0 4 / 0 7 / S y s t e m . W i n d o w s " > < b : _ x > 6 7 7 . 4 0 7 6 2 1 1 3 5 3 3 1 6 2 < / b : _ x > < b : _ y > 2 8 0 . 2 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 8 2 8 . 7 0 3 8 1 0 5 6 7 6 6 5 6 4 < / b : _ x > < b : _ y > 4 0 7 . 7 9 9 9 9 9 9 9 9 9 9 9 9 5 < / b : _ y > < / L a b e l L o c a t i o n > < L o c a t i o n   x m l n s : b = " h t t p : / / s c h e m a s . d a t a c o n t r a c t . o r g / 2 0 0 4 / 0 7 / S y s t e m . W i n d o w s " > < b : _ x > 8 4 4 . 7 0 3 8 1 0 5 6 7 6 6 5 6 4 < / b : _ x > < b : _ y > 4 1 5 . 8 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 6 9 3 . 4 0 7 6 2 1 1 3 5 3 3 1 7 4 < / b : _ x > < b : _ y > 2 8 0 . 2 0 0 0 0 0 0 0 0 0 0 0 0 5 < / b : _ y > < / b : P o i n t > < b : P o i n t > < b : _ x > 7 5 9 . 0 5 5 7 1 6 < / b : _ x > < b : _ y > 2 8 0 . 2 < / b : _ y > < / b : P o i n t > < b : P o i n t > < b : _ x > 7 6 1 . 0 5 5 7 1 6 < / b : _ x > < b : _ y > 2 8 2 . 2 < / b : _ y > < / b : P o i n t > < b : P o i n t > < b : _ x > 7 6 1 . 0 5 5 7 1 6 < / b : _ x > < b : _ y > 4 1 3 . 8 < / b : _ y > < / b : P o i n t > < b : P o i n t > < b : _ x > 7 6 3 . 0 5 5 7 1 6 < / b : _ x > < b : _ y > 4 1 5 . 8 < / b : _ y > < / b : P o i n t > < b : P o i n t > < b : _ x > 8 2 8 . 7 0 3 8 1 0 5 6 7 6 6 5 6 4 < / b : _ x > < b : _ y > 4 1 5 . 7 9 9 9 9 9 9 9 9 9 9 9 9 5 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 ( 2 4 7 . 1 0 3 8 1 0 5 6 7 6 6 6 , 5 6 4 . 4 ) .   E n d   p o i n t   2 :   ( 2 1 6 , 3 3 8 . 6 ) 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 2 4 7 . 1 0 3 8 1 0 5 6 7 6 6 5 6 8 < / b : _ x > < b : _ y > 5 6 4 . 4 < / b : _ y > < / b : P o i n t > < b : P o i n t > < b : _ x > 2 3 3 . 5 5 1 9 0 5 5 < / b : _ x > < b : _ y > 5 6 4 . 4 < / b : _ y > < / b : P o i n t > < b : P o i n t > < b : _ x > 2 3 1 . 5 5 1 9 0 5 5 < / b : _ x > < b : _ y > 5 6 2 . 4 < / b : _ y > < / b : P o i n t > < b : P o i n t > < b : _ x > 2 3 1 . 5 5 1 9 0 5 5 < / b : _ x > < b : _ y > 3 4 0 . 6 < / b : _ y > < / b : P o i n t > < b : P o i n t > < b : _ x > 2 2 9 . 5 5 1 9 0 5 5 < / b : _ x > < b : _ y > 3 3 8 . 6 < / b : _ y > < / b : P o i n t > < b : P o i n t > < b : _ x > 2 1 6 . 0 0 0 0 0 0 0 0 0 0 0 0 0 6 < / b : _ x > < b : _ y > 3 3 8 . 6 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 2 4 7 . 1 0 3 8 1 0 5 6 7 6 6 5 6 8 < / b : _ x > < b : _ y > 5 5 6 . 4 < / b : _ y > < / L a b e l L o c a t i o n > < L o c a t i o n   x m l n s : b = " h t t p : / / s c h e m a s . d a t a c o n t r a c t . o r g / 2 0 0 4 / 0 7 / S y s t e m . W i n d o w s " > < b : _ x > 2 6 3 . 1 0 3 8 1 0 5 6 7 6 6 5 6 8 < / b : _ x > < b : _ y > 5 6 4 . 4 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 3 3 0 . 6 < / b : _ y > < / L a b e l L o c a t i o n > < L o c a t i o n   x m l n s : b = " h t t p : / / s c h e m a s . d a t a c o n t r a c t . o r g / 2 0 0 4 / 0 7 / S y s t e m . W i n d o w s " > < b : _ x > 2 0 0 . 0 0 0 0 0 0 0 0 0 0 0 0 0 3 < / b : _ x > < b : _ y > 3 3 8 . 6 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 2 4 7 . 1 0 3 8 1 0 5 6 7 6 6 5 6 8 < / b : _ x > < b : _ y > 5 6 4 . 4 < / b : _ y > < / b : P o i n t > < b : P o i n t > < b : _ x > 2 3 3 . 5 5 1 9 0 5 5 < / b : _ x > < b : _ y > 5 6 4 . 4 < / b : _ y > < / b : P o i n t > < b : P o i n t > < b : _ x > 2 3 1 . 5 5 1 9 0 5 5 < / b : _ x > < b : _ y > 5 6 2 . 4 < / b : _ y > < / b : P o i n t > < b : P o i n t > < b : _ x > 2 3 1 . 5 5 1 9 0 5 5 < / b : _ x > < b : _ y > 3 4 0 . 6 < / b : _ y > < / b : P o i n t > < b : P o i n t > < b : _ x > 2 2 9 . 5 5 1 9 0 5 5 < / b : _ x > < b : _ y > 3 3 8 . 6 < / b : _ y > < / b : P o i n t > < b : P o i n t > < b : _ x > 2 1 6 . 0 0 0 0 0 0 0 0 0 0 0 0 0 6 < / b : _ x > < b : _ y > 3 3 8 . 6 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 ( 4 7 9 . 1 0 3 8 1 0 5 6 7 6 6 6 , 5 6 4 . 4 ) .   E n d   p o i n t   2 :   ( 8 2 8 . 7 0 3 8 1 0 5 6 7 6 6 6 , 4 3 5 . 8 ) 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 4 7 9 . 1 0 3 8 1 0 5 6 7 6 6 5 7 3 < / b : _ x > < b : _ y > 5 6 4 . 3 9 9 9 9 9 9 9 9 9 9 9 8 6 < / b : _ y > < / b : P o i n t > < b : P o i n t > < b : _ x > 6 9 4 . 9 0 7 6 2 0 9 9 5 5 < / b : _ x > < b : _ y > 5 6 4 . 4 < / b : _ y > < / b : P o i n t > < b : P o i n t > < b : _ x > 6 9 6 . 9 0 7 6 2 0 9 9 5 5 < / b : _ x > < b : _ y > 5 6 2 . 4 < / b : _ y > < / b : P o i n t > < b : P o i n t > < b : _ x > 6 9 6 . 9 0 7 6 2 0 9 9 5 5 < / b : _ x > < b : _ y > 4 3 7 . 8 < / b : _ y > < / b : P o i n t > < b : P o i n t > < b : _ x > 6 9 8 . 9 0 7 6 2 0 9 9 5 5 < / b : _ x > < b : _ y > 4 3 5 . 8 < / b : _ y > < / b : P o i n t > < b : P o i n t > < b : _ x > 8 2 8 . 7 0 3 8 1 0 5 6 7 6 6 5 6 4 < / b : _ x > < b : _ y > 4 3 5 . 7 9 9 9 9 9 9 9 9 9 9 9 9 5 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 4 6 3 . 1 0 3 8 1 0 5 6 7 6 6 5 7 3 < / b : _ x > < b : _ y > 5 5 6 . 3 9 9 9 9 9 9 9 9 9 9 9 8 6 < / b : _ y > < / L a b e l L o c a t i o n > < L o c a t i o n   x m l n s : b = " h t t p : / / s c h e m a s . d a t a c o n t r a c t . o r g / 2 0 0 4 / 0 7 / S y s t e m . W i n d o w s " > < b : _ x > 4 6 3 . 1 0 3 8 1 0 5 6 7 6 6 5 7 3 < / b : _ x > < b : _ y > 5 6 4 . 4 < / b : _ y > < / L o c a t i o n > < S h a p e R o t a t e A n g l e > 3 5 9 . 9 9 9 9 9 9 9 9 9 9 9 9 6 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 8 2 8 . 7 0 3 8 1 0 5 6 7 6 6 5 6 4 < / b : _ x > < b : _ y > 4 2 7 . 7 9 9 9 9 9 9 9 9 9 9 9 9 5 < / b : _ y > < / L a b e l L o c a t i o n > < L o c a t i o n   x m l n s : b = " h t t p : / / s c h e m a s . d a t a c o n t r a c t . o r g / 2 0 0 4 / 0 7 / S y s t e m . W i n d o w s " > < b : _ x > 8 4 4 . 7 0 3 8 1 0 5 6 7 6 6 5 6 4 < / b : _ x > < b : _ y > 4 3 5 . 8 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 4 7 9 . 1 0 3 8 1 0 5 6 7 6 6 5 7 3 < / b : _ x > < b : _ y > 5 6 4 . 3 9 9 9 9 9 9 9 9 9 9 9 8 6 < / b : _ y > < / b : P o i n t > < b : P o i n t > < b : _ x > 6 9 4 . 9 0 7 6 2 0 9 9 5 5 < / b : _ x > < b : _ y > 5 6 4 . 4 < / b : _ y > < / b : P o i n t > < b : P o i n t > < b : _ x > 6 9 6 . 9 0 7 6 2 0 9 9 5 5 < / b : _ x > < b : _ y > 5 6 2 . 4 < / b : _ y > < / b : P o i n t > < b : P o i n t > < b : _ x > 6 9 6 . 9 0 7 6 2 0 9 9 5 5 < / b : _ x > < b : _ y > 4 3 7 . 8 < / b : _ y > < / b : P o i n t > < b : P o i n t > < b : _ x > 6 9 8 . 9 0 7 6 2 0 9 9 5 5 < / b : _ x > < b : _ y > 4 3 5 . 8 < / b : _ y > < / b : P o i n t > < b : P o i n t > < b : _ x > 8 2 8 . 7 0 3 8 1 0 5 6 7 6 6 5 6 4 < / b : _ x > < b : _ y > 4 3 5 . 7 9 9 9 9 9 9 9 9 9 9 9 9 5 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 M e a s u r e s \ N S   1 9 < / K e y > < / D i a g r a m O b j e c t K e y > < D i a g r a m O b j e c t K e y > < K e y > M e a s u r e s \ N S   1 9 \ T a g I n f o \ F o r m u l a < / K e y > < / D i a g r a m O b j e c t K e y > < D i a g r a m O b j e c t K e y > < K e y > M e a s u r e s \ N S   1 9 \ T a g I n f o \ V a l u e < / K e y > < / D i a g r a m O b j e c t K e y > < D i a g r a m O b j e c t K e y > < K e y > M e a s u r e s \ N S   2 0 < / K e y > < / D i a g r a m O b j e c t K e y > < D i a g r a m O b j e c t K e y > < K e y > M e a s u r e s \ N S   2 0 \ T a g I n f o \ F o r m u l a < / K e y > < / D i a g r a m O b j e c t K e y > < D i a g r a m O b j e c t K e y > < K e y > M e a s u r e s \ N S   2 0 \ T a g I n f o \ V a l u e < / K e y > < / D i a g r a m O b j e c t K e y > < D i a g r a m O b j e c t K e y > < K e y > M e a s u r e s \ N S   2 1 < / K e y > < / D i a g r a m O b j e c t K e y > < D i a g r a m O b j e c t K e y > < K e y > M e a s u r e s \ N S   2 1 \ T a g I n f o \ F o r m u l a < / K e y > < / D i a g r a m O b j e c t K e y > < D i a g r a m O b j e c t K e y > < K e y > M e a s u r e s \ N S   2 1 \ T a g I n f o \ V a l u e < / K e y > < / D i a g r a m O b j e c t K e y > < D i a g r a m O b j e c t K e y > < K e y > M e a s u r e s \ 2 1   v s     2 0 < / K e y > < / D i a g r a m O b j e c t K e y > < D i a g r a m O b j e c t K e y > < K e y > M e a s u r e s \ 2 1   v s     2 0 \ T a g I n f o \ F o r m u l a < / K e y > < / D i a g r a m O b j e c t K e y > < D i a g r a m O b j e c t K e y > < K e y > M e a s u r e s \ 2 1   v s  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8 6 b 3 c 3 9 a - 9 8 3 c - 4 4 3 f - b 1 4 3 - 2 0 b a 2 b 9 e d d f 2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0 0 6 b 2 b 5 8 - 4 0 0 b - 4 d f e - 9 d f e - d 5 6 f b 3 9 a 0 4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3 9 8 c c c d c - 4 8 6 3 - 4 f 8 0 - a f b 0 - 1 a 7 d 9 8 1 a e d f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 F a l s e 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2 3 f 2 d 8 e - b 4 b 7 - 4 2 d 8 - 9 2 b 1 - c 0 8 1 2 1 7 d 3 d 5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 2 0 2 3 - 0 8 - 1 1 T 0 0 : 4 2 : 0 7 . 9 9 7 8 8 7 5 + 0 5 : 3 0 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a a b a 4 2 b - c 6 c 2 - 4 f 7 5 - b 9 a c - 5 4 0 2 0 e 6 6 3 0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 F a l s e 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f a c t _ s a l e s _ m o n t h l y _ e 1 d 2 f 9 a 6 - 3 1 f c - 4 c 6 d - 9 f a e - d 7 2 8 b e b 3 a b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b 6 c 6 8 e 9 4 - 4 b a 5 - 4 7 4 2 - 8 b 9 2 - d e 7 2 9 6 f 6 c 0 5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d a t e _ 8 6 b 3 c 3 9 a - 9 8 3 c - 4 4 3 f - b 1 4 3 - 2 0 b a 2 b 9 e d d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 1 7 9 < / i n t > < / v a l u e > < / i t e m > < i t e m > < k e y > < s t r i n g > M o n t h < / s t r i n g > < / k e y > < v a l u e > < i n t > 1 7 8 < / i n t > < / v a l u e > < / i t e m > < i t e m > < k e y > < s t r i n g > Y e a r < / s t r i n g > < / k e y > < v a l u e > < i n t > 1 1 7 < / i n t > < / v a l u e > < / i t e m > < i t e m > < k e y > < s t r i n g > F Y   M o n t h < / s t r i n g > < / k e y > < v a l u e > < i n t > 1 7 9 < / i n t > < / v a l u e > < / i t e m > < i t e m > < k e y > < s t r i n g > F Y < / s t r i n g > < / k e y > < v a l u e > < i n t > 6 1 < / i n t > < / v a l u e > < / i t e m > < i t e m > < k e y > < s t r i n g > C a l c u l a t e d   C o l u m n   1 < / s t r i n g > < / k e y > < v a l u e > < i n t > 1 9 9 < / i n t > < / v a l u e > < / i t e m > < i t e m > < k e y > < s t r i n g > m m m < / s t r i n g > < / k e y > < v a l u e > < i n t > 1 1 2 < / i n t > < / v a l u e > < / i t e m > < i t e m > < k e y > < s t r i n g > F i s c a l _ M o n t h _ N o < / s t r i n g > < / k e y > < v a l u e > < i n t > 1 9 9 < / i n t > < / v a l u e > < / i t e m > < i t e m > < k e y > < s t r i n g > Q u a r t e r 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i t e m > < k e y > < s t r i n g > C a l c u l a t e d   C o l u m n   1 < / s t r i n g > < / k e y > < v a l u e > < i n t > 6 < / i n t > < / v a l u e > < / i t e m > < i t e m > < k e y > < s t r i n g > m m m < / s t r i n g > < / k e y > < v a l u e > < i n t > 5 < / i n t > < / v a l u e > < / i t e m > < i t e m > < k e y > < s t r i n g > F i s c a l _ M o n t h _ N o < / s t r i n g > < / k e y > < v a l u e > < i n t > 7 < / i n t > < / v a l u e > < / i t e m > < i t e m > < k e y > < s t r i n g > Q u a r t e r 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c f 1 9 d 0 2 1 - 0 b 5 a - 4 1 f a - a 4 f 8 - 1 9 f 7 b f e c 4 4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 d i m _ c u s t o m e r _ 0 0 6 b 2 b 5 8 - 4 0 0 b - 4 d f e - 9 d f e - d 5 6 f b 3 9 a 0 4 a 2 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 d i m _ p r o d u c t _ 1 c 2 d 1 b 8 b - 2 d 1 e - 4 d 6 a - 8 2 4 c - 2 1 e 9 0 4 3 f c 2 6 3 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 f a c t _ s a l e s _ m o n t h l y _ e 1 d 2 f 9 a 6 - 3 1 f c - 4 c 6 d - 9 f a e - d 7 2 8 b e b 3 a b f 3 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 d i m _ m a r k e t _ 9 e 3 c 7 1 5 f - 2 4 0 8 - 4 a 5 b - b 6 a f - e 7 c 8 7 2 9 7 0 2 f 2 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 d i m _ d a t e _ 8 6 b 3 c 3 9 a - 9 8 3 c - 4 4 3 f - b 1 4 3 - 2 0 b a 2 b 9 e d d f 2 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 1 2 9 < / a : S i z e A t D p i 9 6 > < a : V i s i b l e > f a l s e 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d 5 c e b 1 f - 2 b 5 c - 4 c a a - 9 a a 7 - e c 5 d 0 9 2 e 4 d 7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5 7 8 3 a 2 e d - 2 0 c b - 4 6 5 0 - 8 a b c - f b 3 e 9 4 d e 7 f 3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 F a l s e 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4 e 2 a a 9 4 e - 2 4 e 7 - 4 1 3 2 - b a 8 3 - d 7 c 5 4 b b 6 8 1 c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 F a l s e 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0 6 b 2 b 5 8 - 4 0 0 b - 4 d f e - 9 d f e - d 5 6 f b 3 9 a 0 4 a 2 , d i m _ m a r k e t _ 9 e 3 c 7 1 5 f - 2 4 0 8 - 4 a 5 b - b 6 a f - e 7 c 8 7 2 9 7 0 2 f 2 , d i m _ p r o d u c t _ 1 c 2 d 1 b 8 b - 2 d 1 e - 4 d 6 a - 8 2 4 c - 2 1 e 9 0 4 3 f c 2 6 3 , f a c t _ s a l e s _ m o n t h l y _ e 1 d 2 f 9 a 6 - 3 1 f c - 4 c 6 d - 9 f a e - d 7 2 8 b e b 3 a b f 3 , d i m _ d a t e _ 8 6 b 3 c 3 9 a - 9 8 3 c - 4 4 3 f - b 1 4 3 - 2 0 b a 2 b 9 e d d f 2 , n s _ t a r g e t s _ 2 0 2 1 ] ] > < / C u s t o m C o n t e n t > < / G e m i n i > 
</file>

<file path=customXml/item3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3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6.xml>��< ? x m l   v e r s i o n = " 1 . 0 "   e n c o d i n g = " u t f - 1 6 " ? > < D a t a M a s h u p   s q m i d = " 1 0 e 6 b f b 4 - 4 f a e - 4 f a e - a 0 f 7 - b f 7 1 8 0 4 8 9 7 b 3 "   x m l n s = " h t t p : / / s c h e m a s . m i c r o s o f t . c o m / D a t a M a s h u p " > A A A A A I 4 H A A B Q S w M E F A A C A A g A W o A D V 9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F q A A 1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a g A N X v 6 U 1 v Y c E A A A b F w A A E w A c A E Z v c m 1 1 b G F z L 1 N l Y 3 R p b 2 4 x L m 0 g o h g A K K A U A A A A A A A A A A A A A A A A A A A A A A A A A A A A 1 V j f T + M 4 E H 5 H 4 n + w w k s r R R H t A r d 7 p z 7 0 C u i Q b r v L l U V a t a g y i d t G 5 9 g 9 2 + n S Q / z v N 3 Y S 8 s t p o Y e 6 Y h / Y M m P P 9 8 3 Y 8 3 m o J L 4 K O U O j 5 P / O b 4 c H h w d y g Q U J k M S U y K k g M y I I 8 w n q I U r U 4 Q G C f y M e C 2 O 5 5 D Q g w r s M Y W n L G f w 6 + S a J k J P b / u f R 1 e S c / 2 C U 4 0 B O + s E K Q 4 g 0 J s I M 0 7 U K f T k Z 6 d + d 9 u F B y I q R i z S C M J r 6 s V Q 8 I s L K o c L T T d x H u 7 K Z T E u I v l w 5 A J K g P Y 6 P n C R l 9 B W r h d P b G c R x h z g i P a e I 5 W m s u 6 f x g D N F m L p 7 z u Q q W n K h I N Z g d K v J D O T K O + d + H M G q 1 l s m 6 o 7 P C Q 2 j U B H R c 1 z H R Q N O 4 4 j J 3 q m L L p j P g 5 D N e 5 3 u a d d F 1 z F X Z K T W l P T y j 9 6 Q M 3 L X f i b + V f C I a + J / E A x F k 5 r 8 D b 6 H h a k n t b c q O b p o n C 7 o U z r y M c V C 9 p S I i 7 E H C 8 z m s P 5 m v S R 5 3 B u B m Z x x E S X M t V N H r x F x H x + d L P U p J E Y A 8 4 q p s x N P b 3 l y U e 4 G j w I b U u R B G U e E x d 9 E 1 c x L i p V G r j l 8 Y M o I L d m f 7 I l 0 t m Z S S t u W h R X j L w L s 9 E 2 4 x T Q u l C u 1 G 2 u r S s V 1 + l S F 1 + j i w a e x D F d E W x Q t W 9 I I I g t 1 A 8 h u o X i N J D q N L C p k E 9 B / / i + N X G P q T K p 6 k 5 z w / t Q m x d u D 1 i R I P 0 V p C k k 2 6 s y H 3 X T m V V p Q V h r o o M T d q f V t Y u 8 2 2 D 8 0 9 d o r R K / c z K 8 U v e 1 a Y V W 9 B v W S 8 f 3 0 X 6 h q z S H I H C a D r c L C M E M / Q r V A E E j H Q b 6 h 8 m K p g f 3 w c 9 h v b O V n g h v R E 7 b b w L e y f g G f t C 4 N w t J A q C o 0 S 8 G D 2 N + j 0 m S A e 5 C a F O q n a E 0 x z U a x O X u v Y p P b T x r s p w 3 2 s 3 c q W u l 5 1 m c c n V o Q r k J Z 1 S i j a W S u L 1 N 9 I M O K z L l Y 1 0 e 4 B K Z m X 2 E R 4 k q g c u O X c y y 2 + Q w D 7 6 S X I 2 i B B V 1 P t T B A K t L e 9 2 a D a f t d r l w S R t c s g C w z x v q z C i N S z N J e z C 1 D 8 b V a 1 4 2 M Z B n i i M d 5 n V g c 3 R N R m n U x 9 W O Y k y G X / r 0 E 2 o p U R 9 J K V t a Z N 2 E x N O E 9 C F R i t P t o 3 U j O V s 4 X X w C t R 3 q D 9 b A f 0 y Q u 4 d a 3 j v S y V v e 4 8 9 H 9 5 H b a b c + z e b s d 9 6 P 2 P u V p c r Y i R m U U T 1 L M c 9 V b / w y l y i 4 G G i 1 p q E A L P f P h 9 / W Q q w U o Y K v t w n l R m v 2 8 e F A C m + y l d y E E F z s K o I W b R Q b T g h Y e d g b v S J B J d f E h 1 4 4 N V y M P n J x Y M e o V k w m V k c J C I T 5 D n 3 V H 5 t H 7 Q Z D s b 9 U p Q M B k t Y s I 9 h f o H K J 7 J t C X m X G 0 x h o Q d C 9 P y Q L 9 n W B h B 2 x i B 8 B m U x F X G 1 p j 4 9 e A + e 3 f 9 e 6 X + e l C p p j W 1 w J o 6 8 o Y q b A n U x n v k H P 5 H d X L B z u M U W a 5 u C d t O 0 r H D l M i Y l A s Z c q g 7 9 q l j i 2 H L 3 Y s k 1 M 4 g j l R c q r b z d q 4 p W l F f / / l p Q P O p u / B K o H N a N R + 6 z + G X v y U Z 4 q w j + 9 a G v 7 q q I m q e U 6 y K t X e k S b B r T + 4 5 v 1 8 u 4 M j D z 6 h k 0 1 P + Z a z / K V w l m e n x 8 e d 9 3 y Y 1 l P b 9 1 S h l 8 w E C e c L Z Q 7 A 4 o 4 w i / W Z x Q L K b l u 0 6 U b 9 B 1 B L A Q I t A B Q A A g A I A F q A A 1 f e W z / I p Q A A A P U A A A A S A A A A A A A A A A A A A A A A A A A A A A B D b 2 5 m a W c v U G F j a 2 F n Z S 5 4 b W x Q S w E C L Q A U A A I A C A B a g A N X D 8 r p q 6 Q A A A D p A A A A E w A A A A A A A A A A A A A A A A D x A A A A W 0 N v b n R l b n R f V H l w Z X N d L n h t b F B L A Q I t A B Q A A g A I A F q A A 1 e / p T W 9 h w Q A A B s X A A A T A A A A A A A A A A A A A A A A A O I B A A B G b 3 J t d W x h c y 9 T Z W N 0 a W 9 u M S 5 t U E s F B g A A A A A D A A M A w g A A A L Y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l W A A A A A A A A N 1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R G 9 M T W Q 4 T 3 Z C R l F i L 3 p u c D Z V U V Z Q b U N t U n B i V 1 Z 1 Y z J s d m J u T U F B Q U F B Q U F B Q U F B Q U E w M W Z z W S 9 p Z m N r e U N n Y V U y Z k 1 J d T B 3 V m 1 Z V 0 4 w Y 3 d B Q U F R Q U F B Q T 0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2 h l Z X Q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D N U M T A 6 M z I 6 M D A u O D g 5 O D M x O F o i I C 8 + P E V u d H J 5 I F R 5 c G U 9 I k Z p b G x D b 2 x 1 b W 5 U e X B l c y I g V m F s d W U 9 I n N C Z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X V l c n l H c m 9 1 c E l E I i B W Y W x 1 Z T 0 i c z d j Y z c y Y 2 U 4 L W Y w M 2 E t N D E 0 N S 1 i Z m Y z L T l l O W U 5 N D Q x N T N l N i I g L z 4 8 R W 5 0 c n k g V H l w Z T 0 i U X V l c n l J R C I g V m F s d W U 9 I n N k O G V i O T A 2 Z C 0 4 Y z A 2 L T Q 4 M j I t Y j R h M i 0 0 M G I x Y W V h O D V h Y W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x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x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2 h l Z X Q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w M 1 Q x M D o z M j o w N C 4 y N T A z M z g 3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F 1 Z X J 5 R 3 J v d X B J R C I g V m F s d W U 9 I n M 3 Y 2 M 3 M m N l O C 1 m M D N h L T Q x N D U t Y m Z m M y 0 5 Z T l l O T Q 0 M T U z Z T Y i I C 8 + P E V u d H J 5 I F R 5 c G U 9 I l F 1 Z X J 5 S U Q i I F Z h b H V l P S J z O D c 5 N T J m O T g t M D E 4 Z i 0 0 M T l h L W I y Y m U t N D E w M z Z h Z m Q 1 Z j Q 5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H N 1 Y n p v b m U g Y 2 9 s d W 1 u L n t z d W J f e m 9 u Z S w x f S Z x d W 9 0 O y w m c X V v d D t T Z W N 0 a W 9 u M S 9 k a W 1 f b W F y a 2 V 0 L 1 J l c G x h Y 2 V k I G 5 h b i B 3 a X R o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H N 1 Y n p v b m U g Y 2 9 s d W 1 u L n t z d W J f e m 9 u Z S w x f S Z x d W 9 0 O y w m c X V v d D t T Z W N 0 a W 9 u M S 9 k a W 1 f b W F y a 2 V 0 L 1 J l c G x h Y 2 V k I G 5 h b i B 3 a X R o I H J l Z 2 l v b i B j b 2 x 1 b W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2 h l Z X Q 1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D N U M T A 6 M z I 6 M D c u N j Y x M T Q y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R d W V y e U d y b 3 V w S U Q i I F Z h b H V l P S J z N 2 N j N z J j Z T g t Z j A z Y S 0 0 M T Q 1 L W J m Z j M t O W U 5 Z T k 0 N D E 1 M 2 U 2 I i A v P j x F b n R y e S B U e X B l P S J R d W V y e U l E I i B W Y W x 1 Z T 0 i c 2 Z m Z D A y O T h h L T c 3 N j E t N D M 0 N i 0 4 Z j Z m L W F k O G V h Y z I 5 M z E w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1 Z B T V N J J T V D R G 9 3 b m x v Y W R z J T V D Q W R 2 Y W 5 j Z W Q l M j B z Y W x l c y U y M G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Z B T V N J J T V D R G 9 3 b m x v Y W R z J T V D Q W R 2 Y W 5 j Z W Q l M j B z Y W x l c y U y M G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1 Z B T V N J J T V D R G 9 3 b m x v Y W R z J T V D Q W R 2 Y W 5 j Z W Q l M j B z Y W x l c y U y M G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H N 1 Y n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U 2 h l Z X Q 3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Z Z W F y J n F 1 b 3 Q 7 L C Z x d W 9 0 O 0 Z Z I E 1 v b n R o J n F 1 b 3 Q 7 L C Z x d W 9 0 O 0 Z Z J n F 1 b 3 Q 7 X S I g L z 4 8 R W 5 0 c n k g V H l w Z T 0 i R m l s b E N v b H V t b l R 5 c G V z I i B W Y W x 1 Z T 0 i c 0 N R a 0 d B Q U E 9 I i A v P j x F b n R y e S B U e X B l P S J G a W x s T G F z d F V w Z G F 0 Z W Q i I F Z h b H V l P S J k M j A y M y 0 w O C 0 w M l Q x N z o x O T o y O S 4 3 N T Q y N j g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R d W V y e U d y b 3 V w S U Q i I F Z h b H V l P S J z N 2 N j N z J j Z T g t Z j A z Y S 0 0 M T Q 1 L W J m Z j M t O W U 5 Z T k 0 N D E 1 M 2 U 2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j N l Y z U 3 Z D M t O W Z m O C 0 0 Y z c y L T g y O D E t Y T U z N j d j Y z I y Z W Q z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g t M D N U M T A 6 M z I 6 M j Q u O D Y x M T g y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J l Z m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O C 0 w M 1 Q x M D o z M j o y N C 4 5 M T E y N j g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Y W N 0 X 3 J l Z m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m V m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y Z W Z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X 3 J l Z m V y Z W 5 j Z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x I i A v P j x F b n R y e S B U e X B l P S J S Z W N v d m V y e V R h c m d l d F N o Z W V 0 I i B W Y W x 1 Z T 0 i c 1 N o Z W V 0 M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Q W R k Z W R U b 0 R h d G F N b 2 R l b C I g V m F s d W U 9 I m w w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w M l Q x N T o 0 M D o y N i 4 4 M j U 3 M D k 3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Y W x l c 1 9 y Z W Z l c m V u Y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U 2 h l Z X Q 2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D b 2 x 1 b W 5 U e X B l c y I g V m F s d W U 9 I n N D U V l E Q X d V R k J R P T 0 i I C 8 + P E V u d H J 5 I F R 5 c G U 9 I k Z p b G x M Y X N 0 V X B k Y X R l Z C I g V m F s d W U 9 I m Q y M D I z L T A 4 L T A z V D E w O j M y O j I 0 L j g z N D Q y O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l M D E 4 Y T R j N y 1 h Y j F h L T Q 1 N W Y t O T R l M i 0 5 M G M y N G M 5 Z T Q 1 N D M i I C 8 + P E V u d H J 5 I F R 5 c G U 9 I l F 1 Z X J 5 R 3 J v d X B J R C I g V m F s d W U 9 I n M 2 M 2 V j N T d k M y 0 5 Z m Y 4 L T R j N z I t O D I 4 M S 1 h N T M 2 N 2 N j M j J l Z D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J l Z m V y L 0 N o Y W 5 n Z W Q g V H l w Z S 5 7 Z n J l a W d o d F 9 j b 3 N 0 L D V 9 J n F 1 b 3 Q 7 L C Z x d W 9 0 O 1 N l Y 3 R p b 2 4 x L 2 Z h Y 3 R f c m V m Z X I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m V m Z X I v Q 2 h h b m d l Z C B U e X B l L n t m c m V p Z 2 h 0 X 2 N v c 3 Q s N X 0 m c X V v d D s s J n F 1 b 3 Q 7 U 2 V j d G l v b j E v Z m F j d F 9 y Z W Z l c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C d X G 1 + K 3 9 C j r X O i z M m L p o A A A A A A g A A A A A A E G Y A A A A B A A A g A A A A 1 L v j P u 9 Y x j h N S 7 i w s C / R J A b W d B E t N O r a Y D q B u t E + y t A A A A A A D o A A A A A C A A A g A A A A C w W g g c N / O 4 j 3 Y b K S m G N O N E Z m K X f P M j d i j G v 1 L K d + X I R Q A A A A 4 6 m + r I C Q c l i j A 7 Y q / r J e e 5 6 i 6 + O C w 2 P f v w Q L n 4 K v o m 3 h c P s D h G V l K 1 O B 2 M J D u A v r K 7 R X Y m z o T I P L 7 K O 0 t T Q 6 n N 3 6 Z j L H I m A o 6 A K k m O 3 N 0 E d A A A A A D Z q I R L m U e u S E t 8 e I J l 8 r u q z W i W 7 k c P c M 8 b E 9 C H C k + 1 u M i E Z B R r e T 5 F 5 K a p 7 n z c G j t A r N T j b n o Q O P z 4 S t Q r / L D A = = < / D a t a M a s h u p > 
</file>

<file path=customXml/item37.xml>��< ? x m l   v e r s i o n = " 1 . 0 "   e n c o d i n g = " U T F - 1 6 " ? > < G e m i n i   x m l n s = " h t t p : / / g e m i n i / p i v o t c u s t o m i z a t i o n / d 9 4 4 9 9 1 6 - 6 0 b 5 - 4 b 0 6 - 8 5 3 4 - 5 8 a 2 9 4 e 4 3 e a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1 4 9 2 3 2 4 b - a 8 3 2 - 4 4 e 2 - 9 a 9 d - 3 5 9 6 d 4 5 2 d c 3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 F a l s e 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c 2 3 4 8 a 3 7 - c 4 9 4 - 4 1 0 4 - 9 e 1 9 - e 7 8 4 4 a 4 8 2 5 6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5 2 3 e 9 4 0 e - 3 3 6 3 - 4 5 f f - 9 8 b 6 - b f a b 4 f 0 b b 6 6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9 8 8 7 3 2 a a - 3 8 9 8 - 4 5 6 e - 8 b e 6 - 6 f d 9 2 2 7 7 a c 6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9 8 2 c c d b - 5 4 7 1 - 4 2 6 e - 8 7 d f - b a 8 3 1 a 8 1 d d 2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 T r u e 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a 0 1 7 f c b 1 - 9 9 c f - 4 6 1 0 - b 0 3 c - 8 8 e 9 1 b e d f 8 2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 F a l s e 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  2 0 < / M e a s u r e N a m e > < D i s p l a y N a m e > 2 1   v s  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F711724B-627B-4EFD-AC53-EAC6CF6DC266}">
  <ds:schemaRefs/>
</ds:datastoreItem>
</file>

<file path=customXml/itemProps10.xml><?xml version="1.0" encoding="utf-8"?>
<ds:datastoreItem xmlns:ds="http://schemas.openxmlformats.org/officeDocument/2006/customXml" ds:itemID="{448EE2F4-776D-4C5D-A34A-A3796F1D9E37}">
  <ds:schemaRefs/>
</ds:datastoreItem>
</file>

<file path=customXml/itemProps11.xml><?xml version="1.0" encoding="utf-8"?>
<ds:datastoreItem xmlns:ds="http://schemas.openxmlformats.org/officeDocument/2006/customXml" ds:itemID="{195568CC-2964-4819-AFC0-650D4AC99F16}">
  <ds:schemaRefs/>
</ds:datastoreItem>
</file>

<file path=customXml/itemProps12.xml><?xml version="1.0" encoding="utf-8"?>
<ds:datastoreItem xmlns:ds="http://schemas.openxmlformats.org/officeDocument/2006/customXml" ds:itemID="{2257F0AD-C514-4147-B0DF-C0467BDF60CC}">
  <ds:schemaRefs/>
</ds:datastoreItem>
</file>

<file path=customXml/itemProps13.xml><?xml version="1.0" encoding="utf-8"?>
<ds:datastoreItem xmlns:ds="http://schemas.openxmlformats.org/officeDocument/2006/customXml" ds:itemID="{EE2DF888-01DD-4E2F-BC4D-91BB8975B9B7}">
  <ds:schemaRefs/>
</ds:datastoreItem>
</file>

<file path=customXml/itemProps14.xml><?xml version="1.0" encoding="utf-8"?>
<ds:datastoreItem xmlns:ds="http://schemas.openxmlformats.org/officeDocument/2006/customXml" ds:itemID="{696C080E-779A-4A18-B729-D729068FBB51}">
  <ds:schemaRefs/>
</ds:datastoreItem>
</file>

<file path=customXml/itemProps15.xml><?xml version="1.0" encoding="utf-8"?>
<ds:datastoreItem xmlns:ds="http://schemas.openxmlformats.org/officeDocument/2006/customXml" ds:itemID="{4F14B499-4A58-4992-8DCB-802F66B008A1}">
  <ds:schemaRefs/>
</ds:datastoreItem>
</file>

<file path=customXml/itemProps16.xml><?xml version="1.0" encoding="utf-8"?>
<ds:datastoreItem xmlns:ds="http://schemas.openxmlformats.org/officeDocument/2006/customXml" ds:itemID="{89334FAC-2A78-46FF-B6E4-4C236575D8C7}">
  <ds:schemaRefs/>
</ds:datastoreItem>
</file>

<file path=customXml/itemProps17.xml><?xml version="1.0" encoding="utf-8"?>
<ds:datastoreItem xmlns:ds="http://schemas.openxmlformats.org/officeDocument/2006/customXml" ds:itemID="{D8E7F29B-CB0D-4D59-8A1C-AFEEA793C42F}">
  <ds:schemaRefs/>
</ds:datastoreItem>
</file>

<file path=customXml/itemProps18.xml><?xml version="1.0" encoding="utf-8"?>
<ds:datastoreItem xmlns:ds="http://schemas.openxmlformats.org/officeDocument/2006/customXml" ds:itemID="{CBBA6AF4-AE67-4E05-85B6-C328E0EAFA24}">
  <ds:schemaRefs/>
</ds:datastoreItem>
</file>

<file path=customXml/itemProps19.xml><?xml version="1.0" encoding="utf-8"?>
<ds:datastoreItem xmlns:ds="http://schemas.openxmlformats.org/officeDocument/2006/customXml" ds:itemID="{31FD9A5A-FE76-427B-9020-9A4D18BF16FF}">
  <ds:schemaRefs/>
</ds:datastoreItem>
</file>

<file path=customXml/itemProps2.xml><?xml version="1.0" encoding="utf-8"?>
<ds:datastoreItem xmlns:ds="http://schemas.openxmlformats.org/officeDocument/2006/customXml" ds:itemID="{8FC2BA34-FF2B-4C8E-ABDB-EA2FE462350E}">
  <ds:schemaRefs/>
</ds:datastoreItem>
</file>

<file path=customXml/itemProps20.xml><?xml version="1.0" encoding="utf-8"?>
<ds:datastoreItem xmlns:ds="http://schemas.openxmlformats.org/officeDocument/2006/customXml" ds:itemID="{6F1F6E8E-5DAA-4884-95D5-2FDEB722D4F1}">
  <ds:schemaRefs/>
</ds:datastoreItem>
</file>

<file path=customXml/itemProps21.xml><?xml version="1.0" encoding="utf-8"?>
<ds:datastoreItem xmlns:ds="http://schemas.openxmlformats.org/officeDocument/2006/customXml" ds:itemID="{50407957-DD93-40BC-810C-C095FEAF0A3F}">
  <ds:schemaRefs/>
</ds:datastoreItem>
</file>

<file path=customXml/itemProps22.xml><?xml version="1.0" encoding="utf-8"?>
<ds:datastoreItem xmlns:ds="http://schemas.openxmlformats.org/officeDocument/2006/customXml" ds:itemID="{D3F75145-EED5-498B-BA9A-8C285561C405}">
  <ds:schemaRefs/>
</ds:datastoreItem>
</file>

<file path=customXml/itemProps23.xml><?xml version="1.0" encoding="utf-8"?>
<ds:datastoreItem xmlns:ds="http://schemas.openxmlformats.org/officeDocument/2006/customXml" ds:itemID="{F4C6C156-D93B-407F-90A8-8E452D94759F}">
  <ds:schemaRefs/>
</ds:datastoreItem>
</file>

<file path=customXml/itemProps24.xml><?xml version="1.0" encoding="utf-8"?>
<ds:datastoreItem xmlns:ds="http://schemas.openxmlformats.org/officeDocument/2006/customXml" ds:itemID="{0896F145-9B72-4C93-BE6D-B69DBB651F66}">
  <ds:schemaRefs/>
</ds:datastoreItem>
</file>

<file path=customXml/itemProps25.xml><?xml version="1.0" encoding="utf-8"?>
<ds:datastoreItem xmlns:ds="http://schemas.openxmlformats.org/officeDocument/2006/customXml" ds:itemID="{E94215CE-F9B5-406F-99D3-EA3A1AFF2CB8}">
  <ds:schemaRefs/>
</ds:datastoreItem>
</file>

<file path=customXml/itemProps26.xml><?xml version="1.0" encoding="utf-8"?>
<ds:datastoreItem xmlns:ds="http://schemas.openxmlformats.org/officeDocument/2006/customXml" ds:itemID="{905EDE55-A3CF-4737-B306-659C85F9AFF3}">
  <ds:schemaRefs/>
</ds:datastoreItem>
</file>

<file path=customXml/itemProps27.xml><?xml version="1.0" encoding="utf-8"?>
<ds:datastoreItem xmlns:ds="http://schemas.openxmlformats.org/officeDocument/2006/customXml" ds:itemID="{834993F1-03AD-4D3F-8D35-520923C34F27}">
  <ds:schemaRefs/>
</ds:datastoreItem>
</file>

<file path=customXml/itemProps28.xml><?xml version="1.0" encoding="utf-8"?>
<ds:datastoreItem xmlns:ds="http://schemas.openxmlformats.org/officeDocument/2006/customXml" ds:itemID="{C7095E02-9DF3-4A54-A852-15CF9CD787C0}">
  <ds:schemaRefs/>
</ds:datastoreItem>
</file>

<file path=customXml/itemProps29.xml><?xml version="1.0" encoding="utf-8"?>
<ds:datastoreItem xmlns:ds="http://schemas.openxmlformats.org/officeDocument/2006/customXml" ds:itemID="{D01DB2F5-1F59-4048-A7E0-4E8D5371A109}">
  <ds:schemaRefs/>
</ds:datastoreItem>
</file>

<file path=customXml/itemProps3.xml><?xml version="1.0" encoding="utf-8"?>
<ds:datastoreItem xmlns:ds="http://schemas.openxmlformats.org/officeDocument/2006/customXml" ds:itemID="{1D86D82E-9BB4-44AD-BB8A-FABA415797E0}">
  <ds:schemaRefs/>
</ds:datastoreItem>
</file>

<file path=customXml/itemProps30.xml><?xml version="1.0" encoding="utf-8"?>
<ds:datastoreItem xmlns:ds="http://schemas.openxmlformats.org/officeDocument/2006/customXml" ds:itemID="{0AE4302D-2B3D-49CF-A6EE-A1699C1F7D46}">
  <ds:schemaRefs/>
</ds:datastoreItem>
</file>

<file path=customXml/itemProps31.xml><?xml version="1.0" encoding="utf-8"?>
<ds:datastoreItem xmlns:ds="http://schemas.openxmlformats.org/officeDocument/2006/customXml" ds:itemID="{4F47B6EA-B9E9-4453-AD57-C0304096C425}">
  <ds:schemaRefs/>
</ds:datastoreItem>
</file>

<file path=customXml/itemProps32.xml><?xml version="1.0" encoding="utf-8"?>
<ds:datastoreItem xmlns:ds="http://schemas.openxmlformats.org/officeDocument/2006/customXml" ds:itemID="{077D91FE-6E55-4FF7-9905-595D425FEE08}">
  <ds:schemaRefs/>
</ds:datastoreItem>
</file>

<file path=customXml/itemProps33.xml><?xml version="1.0" encoding="utf-8"?>
<ds:datastoreItem xmlns:ds="http://schemas.openxmlformats.org/officeDocument/2006/customXml" ds:itemID="{D72222AA-777A-477F-93CF-486F508FF1C4}">
  <ds:schemaRefs/>
</ds:datastoreItem>
</file>

<file path=customXml/itemProps34.xml><?xml version="1.0" encoding="utf-8"?>
<ds:datastoreItem xmlns:ds="http://schemas.openxmlformats.org/officeDocument/2006/customXml" ds:itemID="{8C83B143-A57F-4DA5-B2C6-F1BF1A0FFA76}">
  <ds:schemaRefs/>
</ds:datastoreItem>
</file>

<file path=customXml/itemProps35.xml><?xml version="1.0" encoding="utf-8"?>
<ds:datastoreItem xmlns:ds="http://schemas.openxmlformats.org/officeDocument/2006/customXml" ds:itemID="{A150ECCC-60C6-4632-87C6-A7F099263CF9}">
  <ds:schemaRefs/>
</ds:datastoreItem>
</file>

<file path=customXml/itemProps36.xml><?xml version="1.0" encoding="utf-8"?>
<ds:datastoreItem xmlns:ds="http://schemas.openxmlformats.org/officeDocument/2006/customXml" ds:itemID="{AA3EA5B2-EEEE-4F27-AD61-4E4881B39405}">
  <ds:schemaRefs>
    <ds:schemaRef ds:uri="http://schemas.microsoft.com/DataMashup"/>
  </ds:schemaRefs>
</ds:datastoreItem>
</file>

<file path=customXml/itemProps37.xml><?xml version="1.0" encoding="utf-8"?>
<ds:datastoreItem xmlns:ds="http://schemas.openxmlformats.org/officeDocument/2006/customXml" ds:itemID="{346CC650-6251-4DDE-96C9-697634EEE300}">
  <ds:schemaRefs/>
</ds:datastoreItem>
</file>

<file path=customXml/itemProps38.xml><?xml version="1.0" encoding="utf-8"?>
<ds:datastoreItem xmlns:ds="http://schemas.openxmlformats.org/officeDocument/2006/customXml" ds:itemID="{FAA42FD3-DAC6-4B69-A402-9CBF0D4457C6}">
  <ds:schemaRefs/>
</ds:datastoreItem>
</file>

<file path=customXml/itemProps39.xml><?xml version="1.0" encoding="utf-8"?>
<ds:datastoreItem xmlns:ds="http://schemas.openxmlformats.org/officeDocument/2006/customXml" ds:itemID="{212237A0-1D93-4305-B3FF-0FE5C2EB01C2}">
  <ds:schemaRefs/>
</ds:datastoreItem>
</file>

<file path=customXml/itemProps4.xml><?xml version="1.0" encoding="utf-8"?>
<ds:datastoreItem xmlns:ds="http://schemas.openxmlformats.org/officeDocument/2006/customXml" ds:itemID="{D0DAAA45-F1DE-46A8-B182-B51A31D2F134}">
  <ds:schemaRefs/>
</ds:datastoreItem>
</file>

<file path=customXml/itemProps40.xml><?xml version="1.0" encoding="utf-8"?>
<ds:datastoreItem xmlns:ds="http://schemas.openxmlformats.org/officeDocument/2006/customXml" ds:itemID="{58617DAC-E420-4DFE-8B99-A1BCA0B523FE}">
  <ds:schemaRefs/>
</ds:datastoreItem>
</file>

<file path=customXml/itemProps5.xml><?xml version="1.0" encoding="utf-8"?>
<ds:datastoreItem xmlns:ds="http://schemas.openxmlformats.org/officeDocument/2006/customXml" ds:itemID="{5CFE09C4-F023-4C65-A5F8-C7E3363F5B8C}">
  <ds:schemaRefs/>
</ds:datastoreItem>
</file>

<file path=customXml/itemProps6.xml><?xml version="1.0" encoding="utf-8"?>
<ds:datastoreItem xmlns:ds="http://schemas.openxmlformats.org/officeDocument/2006/customXml" ds:itemID="{9A0557F1-C909-4ECD-AA37-14F6E84F355E}">
  <ds:schemaRefs/>
</ds:datastoreItem>
</file>

<file path=customXml/itemProps7.xml><?xml version="1.0" encoding="utf-8"?>
<ds:datastoreItem xmlns:ds="http://schemas.openxmlformats.org/officeDocument/2006/customXml" ds:itemID="{34BA8261-FADF-4CC7-9432-CA53C636F933}">
  <ds:schemaRefs/>
</ds:datastoreItem>
</file>

<file path=customXml/itemProps8.xml><?xml version="1.0" encoding="utf-8"?>
<ds:datastoreItem xmlns:ds="http://schemas.openxmlformats.org/officeDocument/2006/customXml" ds:itemID="{5E338608-5F36-457A-BD0D-C288C1A3E616}">
  <ds:schemaRefs/>
</ds:datastoreItem>
</file>

<file path=customXml/itemProps9.xml><?xml version="1.0" encoding="utf-8"?>
<ds:datastoreItem xmlns:ds="http://schemas.openxmlformats.org/officeDocument/2006/customXml" ds:itemID="{6F8BF9B4-D62D-4F90-AD43-657262FC006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Net sales performnace report</vt:lpstr>
      <vt:lpstr>Market Performnace vs target</vt:lpstr>
      <vt:lpstr>top 10 products</vt:lpstr>
      <vt:lpstr>Division Repor</vt:lpstr>
      <vt:lpstr>Top and bottom 5 products</vt:lpstr>
      <vt:lpstr>New Products 2021</vt:lpstr>
      <vt:lpstr>top 5 countries</vt:lpstr>
      <vt:lpstr>Pnl</vt:lpstr>
      <vt:lpstr>Quarters</vt:lpstr>
      <vt:lpstr>pnl country</vt:lpstr>
      <vt:lpstr>GM% by quarters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surya vamsi</dc:creator>
  <cp:lastModifiedBy>surya vamsi</cp:lastModifiedBy>
  <cp:lastPrinted>2023-08-14T11:09:10Z</cp:lastPrinted>
  <dcterms:created xsi:type="dcterms:W3CDTF">2015-06-05T18:17:20Z</dcterms:created>
  <dcterms:modified xsi:type="dcterms:W3CDTF">2023-08-14T11:10:14Z</dcterms:modified>
</cp:coreProperties>
</file>